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ouglasward/Downloads/"/>
    </mc:Choice>
  </mc:AlternateContent>
  <xr:revisionPtr revIDLastSave="0" documentId="13_ncr:9_{927ADBC8-328C-414F-819C-4D9457BB84D4}" xr6:coauthVersionLast="47" xr6:coauthVersionMax="47" xr10:uidLastSave="{00000000-0000-0000-0000-000000000000}"/>
  <bookViews>
    <workbookView xWindow="1340" yWindow="600" windowWidth="28040" windowHeight="17440" xr2:uid="{FED803ED-5BC2-4241-B978-C0D1B5E4DB7D}"/>
  </bookViews>
  <sheets>
    <sheet name="AllMemberCompanies_Production_1" sheetId="1" r:id="rId1"/>
  </sheets>
  <calcPr calcId="0"/>
</workbook>
</file>

<file path=xl/calcChain.xml><?xml version="1.0" encoding="utf-8"?>
<calcChain xmlns="http://schemas.openxmlformats.org/spreadsheetml/2006/main">
  <c r="I7" i="1" l="1"/>
  <c r="I57" i="1"/>
  <c r="I89" i="1"/>
  <c r="I110" i="1"/>
  <c r="I112" i="1"/>
  <c r="I114" i="1"/>
  <c r="I117" i="1"/>
  <c r="I123" i="1"/>
  <c r="I128" i="1"/>
  <c r="I148" i="1"/>
  <c r="I167" i="1"/>
  <c r="I173" i="1"/>
  <c r="I189" i="1"/>
  <c r="I198" i="1"/>
  <c r="I208" i="1"/>
  <c r="I227" i="1"/>
  <c r="I231" i="1"/>
  <c r="I232" i="1"/>
  <c r="I235" i="1"/>
  <c r="I254" i="1"/>
  <c r="I262" i="1"/>
  <c r="I273" i="1"/>
  <c r="I274" i="1"/>
  <c r="I279" i="1"/>
  <c r="I280" i="1"/>
  <c r="I291" i="1"/>
  <c r="I303" i="1"/>
</calcChain>
</file>

<file path=xl/sharedStrings.xml><?xml version="1.0" encoding="utf-8"?>
<sst xmlns="http://schemas.openxmlformats.org/spreadsheetml/2006/main" count="2494" uniqueCount="1759">
  <si>
    <t>Name</t>
  </si>
  <si>
    <t>CompanyLink</t>
  </si>
  <si>
    <t>CompanyAddress</t>
  </si>
  <si>
    <t>CompanyPostalCode</t>
  </si>
  <si>
    <t>CompanyCity</t>
  </si>
  <si>
    <t>CompanyCountry</t>
  </si>
  <si>
    <t>ContactName</t>
  </si>
  <si>
    <t>ContactEmail</t>
  </si>
  <si>
    <t>ContactPhone</t>
  </si>
  <si>
    <t>Ecosystem</t>
  </si>
  <si>
    <t>EffectiveDate</t>
  </si>
  <si>
    <t>Aqua-Amp, LLC</t>
  </si>
  <si>
    <t>https://aquaamp.com/</t>
  </si>
  <si>
    <t>13926 Monroe Business Park</t>
  </si>
  <si>
    <t>Tampa</t>
  </si>
  <si>
    <t>United States</t>
  </si>
  <si>
    <t>robby@aquaamp.com</t>
  </si>
  <si>
    <t>Adopter</t>
  </si>
  <si>
    <t>IKEA of Sweden AB</t>
  </si>
  <si>
    <t>http://www.ikea.com/</t>
  </si>
  <si>
    <t>Tulpanvagen 8 Box 702</t>
  </si>
  <si>
    <t>S-343-81</t>
  </si>
  <si>
    <t>Almhult</t>
  </si>
  <si>
    <t>Sweden</t>
  </si>
  <si>
    <t>Hans Andersson</t>
  </si>
  <si>
    <t>hans.andersson1@inter.ikea.com</t>
  </si>
  <si>
    <t>+46 476-810 00</t>
  </si>
  <si>
    <t>Koninklijke Philips N.V.</t>
  </si>
  <si>
    <t>http://www.philips.com/</t>
  </si>
  <si>
    <t>High Tech Campus 5</t>
  </si>
  <si>
    <t>5656 AE</t>
  </si>
  <si>
    <t>Eindhoven</t>
  </si>
  <si>
    <t>Netherlands</t>
  </si>
  <si>
    <t>Hans Kablau</t>
  </si>
  <si>
    <t>hans.kablau@philips.com</t>
  </si>
  <si>
    <t>+316 43836291</t>
  </si>
  <si>
    <t>Regular - Both</t>
  </si>
  <si>
    <t>South Korea</t>
  </si>
  <si>
    <t>shenzhen</t>
  </si>
  <si>
    <t>China</t>
  </si>
  <si>
    <t>A2Z Development Center, Inc. (d/b/a Lab126)</t>
  </si>
  <si>
    <t>http://www.amazon.com</t>
  </si>
  <si>
    <t>1120 Enterprise Way (Legal Notices)</t>
  </si>
  <si>
    <t>Sunnyvale, CA</t>
  </si>
  <si>
    <t>hkkapasi@amazon.com</t>
  </si>
  <si>
    <t>1-650-426-1100</t>
  </si>
  <si>
    <t>Regular - Qi</t>
  </si>
  <si>
    <t>Shenzhen</t>
  </si>
  <si>
    <t>Beijing</t>
  </si>
  <si>
    <t>Hong Kong SAR China</t>
  </si>
  <si>
    <t>Seoul</t>
  </si>
  <si>
    <t>Acoustmax International Co., Ltd.</t>
  </si>
  <si>
    <t>http://www.acoustmax.com</t>
  </si>
  <si>
    <t>ÂÆùÂÆâÂå∫Ê¥™Êµ™Âåó2Ë∑ØÂáå‰∫ëÂ§ßÂé¶501</t>
  </si>
  <si>
    <t>Ê∑±Âú≥Â∏Ç</t>
  </si>
  <si>
    <t>sunny_liu@acoustmax.com</t>
  </si>
  <si>
    <t>Taipei City</t>
  </si>
  <si>
    <t>Taiwan</t>
  </si>
  <si>
    <t>ACV GmbH</t>
  </si>
  <si>
    <t>http://www.acvgbmh.de/</t>
  </si>
  <si>
    <t>Strassburger Allee 10-12</t>
  </si>
  <si>
    <t>Erkelenz</t>
  </si>
  <si>
    <t>Germany</t>
  </si>
  <si>
    <t>t.landmesser@acvgmbh.de</t>
  </si>
  <si>
    <t>France</t>
  </si>
  <si>
    <t>Taipei</t>
  </si>
  <si>
    <t>Aevoe Inc.</t>
  </si>
  <si>
    <t>https://www.moshi.com/</t>
  </si>
  <si>
    <t>3F, No. 42, Zhong Shan N. Rd, Sec. 2</t>
  </si>
  <si>
    <t>Zhong Shan Dist. Taipei</t>
  </si>
  <si>
    <t>andy.tsao@moshi.com</t>
  </si>
  <si>
    <t>886-2-25671555</t>
  </si>
  <si>
    <t>Aira Inc DBA Freepower</t>
  </si>
  <si>
    <t>http://www.airapower.com</t>
  </si>
  <si>
    <t>2048 N 44th</t>
  </si>
  <si>
    <t>Phoenix, AZ</t>
  </si>
  <si>
    <t>jake@airapower.com</t>
  </si>
  <si>
    <t>858-776-0186</t>
  </si>
  <si>
    <t>Aircharge</t>
  </si>
  <si>
    <t>http://www.air-charge.com/</t>
  </si>
  <si>
    <t>Downsview House, Grove Technology Park</t>
  </si>
  <si>
    <t>OX12 9FA</t>
  </si>
  <si>
    <t>Wantage</t>
  </si>
  <si>
    <t>United Kingdom</t>
  </si>
  <si>
    <t>bmarsh@ergoltd.co.uk</t>
  </si>
  <si>
    <t>44-1235773373</t>
  </si>
  <si>
    <t>Australia</t>
  </si>
  <si>
    <t>Tokyo</t>
  </si>
  <si>
    <t>Japan</t>
  </si>
  <si>
    <t>Austria</t>
  </si>
  <si>
    <t>Amotech</t>
  </si>
  <si>
    <t>http://www.amotech.co.kr/wp/</t>
  </si>
  <si>
    <t>380, Namdongseo-ro, Namdong-gu Incheon, Korea</t>
  </si>
  <si>
    <t>Incheon</t>
  </si>
  <si>
    <t>roadhill@amotech.co.kr</t>
  </si>
  <si>
    <t>Amphenol Tecvox</t>
  </si>
  <si>
    <t>http://tecvox.com/</t>
  </si>
  <si>
    <t xml:space="preserve">25270 Will McComb DR, </t>
  </si>
  <si>
    <t>Tanner. AL</t>
  </si>
  <si>
    <t>jomy.jose@tecvoxoem.com</t>
  </si>
  <si>
    <t>256-417-4338</t>
  </si>
  <si>
    <t>New Taipei</t>
  </si>
  <si>
    <t>http://wirelesspowerconsortium.com</t>
  </si>
  <si>
    <t>Fort Collins, CO</t>
  </si>
  <si>
    <t>Anker Innovations Limited</t>
  </si>
  <si>
    <t>https://www.anker.com/</t>
  </si>
  <si>
    <t>Room 1318-19 Hollywood Plaza 610 Nathan Road mongkok</t>
  </si>
  <si>
    <t>Kowloon</t>
  </si>
  <si>
    <t>louis.qi@anker.com</t>
  </si>
  <si>
    <t>852-27108200</t>
  </si>
  <si>
    <t>Annex Products</t>
  </si>
  <si>
    <t>https://www.quadlockcase.com</t>
  </si>
  <si>
    <t>Level 3 Suite 6A, 299 Toorak Rd</t>
  </si>
  <si>
    <t>VIC 3141</t>
  </si>
  <si>
    <t>South Yarra</t>
  </si>
  <si>
    <t>support@quadlockcase.com</t>
  </si>
  <si>
    <t>+613 9521 3219</t>
  </si>
  <si>
    <t>ANSYS Inc</t>
  </si>
  <si>
    <t>https://www.ansys.com/</t>
  </si>
  <si>
    <t>2600 ANSYS Drive, Southpointe</t>
  </si>
  <si>
    <t>Canonsburg, PA</t>
  </si>
  <si>
    <t>Mark Solvenson</t>
  </si>
  <si>
    <t>sales@ansys.com</t>
  </si>
  <si>
    <t>844.462.6797</t>
  </si>
  <si>
    <t>Apple Inc.</t>
  </si>
  <si>
    <t>http://www.apple.com/</t>
  </si>
  <si>
    <t>ONE APPLE PARK WAY</t>
  </si>
  <si>
    <t>Cupertino, CA</t>
  </si>
  <si>
    <t>fady_m@apple.com</t>
  </si>
  <si>
    <t xml:space="preserve">Gyeonggi-do </t>
  </si>
  <si>
    <t>Aptiv Services US, LLC</t>
  </si>
  <si>
    <t>http://aptiv.com/</t>
  </si>
  <si>
    <t>5725 Innovation Drive</t>
  </si>
  <si>
    <t>Troy, MI</t>
  </si>
  <si>
    <t>james.cook@aptiv.com</t>
  </si>
  <si>
    <t>330-306-1152</t>
  </si>
  <si>
    <t>Arcelik</t>
  </si>
  <si>
    <t>https://www.bekocorporate.com/</t>
  </si>
  <si>
    <t xml:space="preserve">Arcelik A.≈û Karaaƒüa√ß Caddesi 2-6 S√ºtl√ºce 3445 ƒ∞stanbul </t>
  </si>
  <si>
    <t>Istanbul</t>
  </si>
  <si>
    <t>Turkey</t>
  </si>
  <si>
    <t>hakan.altuntas@beko.com</t>
  </si>
  <si>
    <t>Regular - Household and Industry</t>
  </si>
  <si>
    <t>Arovo BV</t>
  </si>
  <si>
    <t>http://www.arovo.com</t>
  </si>
  <si>
    <t>1046 BN Amsterdam</t>
  </si>
  <si>
    <t>Doblijn 26</t>
  </si>
  <si>
    <t>michael.vandijk@arovo.com</t>
  </si>
  <si>
    <t>+31 (0) 85 273 88 86</t>
  </si>
  <si>
    <t>Taoyuan City</t>
  </si>
  <si>
    <t>New Taipei City</t>
  </si>
  <si>
    <t>Associate Co.</t>
  </si>
  <si>
    <t>info@wirelesspowerconsortium.com</t>
  </si>
  <si>
    <t>Astronics AES</t>
  </si>
  <si>
    <t>https://www.astronics.com/</t>
  </si>
  <si>
    <t>12950 Willows Road NE</t>
  </si>
  <si>
    <t>Kirkland, WA</t>
  </si>
  <si>
    <t>Addie.Simms@astronics.com</t>
  </si>
  <si>
    <t>1.425.881.1700</t>
  </si>
  <si>
    <t>ASUSTek Computer Inc.</t>
  </si>
  <si>
    <t>http://www.asus.com/</t>
  </si>
  <si>
    <t>No 15 Li-De Road Beitou District 112</t>
  </si>
  <si>
    <t>roger2_chen@asus.com</t>
  </si>
  <si>
    <t>+886-2-2894-3447 ext 21984</t>
  </si>
  <si>
    <t>Atomi, Inc.</t>
  </si>
  <si>
    <t>https://atomiusa.com/</t>
  </si>
  <si>
    <t>10 W 33rd Street Rm. 520</t>
  </si>
  <si>
    <t>New York, NY</t>
  </si>
  <si>
    <t>dashya@atomiusa.com</t>
  </si>
  <si>
    <t>212-239-0909 x2511</t>
  </si>
  <si>
    <t>Audio-Technica Corporation</t>
  </si>
  <si>
    <t>https://www.audio-technica.co.jp</t>
  </si>
  <si>
    <t>2-46-1, NISHI-NARUSE,</t>
  </si>
  <si>
    <t>194-8666</t>
  </si>
  <si>
    <t>MACHID</t>
  </si>
  <si>
    <t>yoneyama@audio-technica.co.jp</t>
  </si>
  <si>
    <t>Aukey International Limited</t>
  </si>
  <si>
    <t>http://www.aukey.com</t>
  </si>
  <si>
    <t>Room 601 6/F TUNG HIP COMMERCIAL BUILDING, 248 DES VOEUX ROAD</t>
  </si>
  <si>
    <t>CENTRAL SHEUNG WAN</t>
  </si>
  <si>
    <t>wuyunyou@aukeys.com</t>
  </si>
  <si>
    <t>Singapore</t>
  </si>
  <si>
    <t>Avnet</t>
  </si>
  <si>
    <t>https://www.avnet.com/</t>
  </si>
  <si>
    <t>5F.,No.3,YuanCyu St. Taipei ,Taiwan 231</t>
  </si>
  <si>
    <t>andy.yang@avnet.com</t>
  </si>
  <si>
    <t>Baccus Global LLC</t>
  </si>
  <si>
    <t>https://www.baccusglobal.com</t>
  </si>
  <si>
    <t>621 NW 53 St. Suite 450</t>
  </si>
  <si>
    <t>Boca Raton, FL</t>
  </si>
  <si>
    <t>s.herrera@baccusllc.com</t>
  </si>
  <si>
    <t>+1  561-361-4900</t>
  </si>
  <si>
    <t>BCS Automotive Interface Solutions US LLC</t>
  </si>
  <si>
    <t>http://www.bcs-ais.com/</t>
  </si>
  <si>
    <t xml:space="preserve">33737 West 12 Mile Road </t>
  </si>
  <si>
    <t>Farmington Hills, MI</t>
  </si>
  <si>
    <t>rene.boehmer@bcs-ais.com</t>
  </si>
  <si>
    <t>+49 1772012674</t>
  </si>
  <si>
    <t>Beijing Jingwei Hirain Technologies Co., Inc.</t>
  </si>
  <si>
    <t>http://www.hirain.com/</t>
  </si>
  <si>
    <t>9F,Block D,Truth Plaza,No.7 Zhichun Rd.,Haidian Dist.</t>
  </si>
  <si>
    <t>Beijing Watch HuiTong Technology Co., Ltd.</t>
  </si>
  <si>
    <t>https://www.watchdata.com/</t>
  </si>
  <si>
    <t xml:space="preserve">201, 2/F, Building 2, No.3 Anqing Street  </t>
  </si>
  <si>
    <t>daiyue.xia@watchdata.com</t>
  </si>
  <si>
    <t>beyerdynamic GmbH &amp; Co. KG</t>
  </si>
  <si>
    <t>http://www.beyerdynamic.com</t>
  </si>
  <si>
    <t>Theresienstr. 8</t>
  </si>
  <si>
    <t>Heilbronn</t>
  </si>
  <si>
    <t>ulrich.roth@beyerdynamic.de</t>
  </si>
  <si>
    <t>BH-EVS</t>
  </si>
  <si>
    <t>http://www.bhevs.com</t>
  </si>
  <si>
    <t>5 Leaders Avenue Magok, Magok Jungang 8-ro 5-gil</t>
  </si>
  <si>
    <t>Gangseo-gu, Seol</t>
  </si>
  <si>
    <t>Yongcheol.park@bhevs.co.kr</t>
  </si>
  <si>
    <t>Biddle Law</t>
  </si>
  <si>
    <t>650 NE Holladay Street, Suite 1600</t>
  </si>
  <si>
    <t>Portland OR</t>
  </si>
  <si>
    <t>brad@biddle.law</t>
  </si>
  <si>
    <t>Fremont, CA</t>
  </si>
  <si>
    <t>Denmark</t>
  </si>
  <si>
    <t>Bose Corporation</t>
  </si>
  <si>
    <t>https://www.bose.com/en_us/index.html</t>
  </si>
  <si>
    <t xml:space="preserve">The Mountain Rd. </t>
  </si>
  <si>
    <t>01701-9168</t>
  </si>
  <si>
    <t>Framingham, MA</t>
  </si>
  <si>
    <t>Phillip_Miller@bose.com</t>
  </si>
  <si>
    <t>1-508-879-7330</t>
  </si>
  <si>
    <t>BOW Luxembourg</t>
  </si>
  <si>
    <t>http://www.group-bow.com</t>
  </si>
  <si>
    <t>412F, Route d'Esch</t>
  </si>
  <si>
    <t>L-2086</t>
  </si>
  <si>
    <t>Luxembourg</t>
  </si>
  <si>
    <t>f.boutin@group-bow.com</t>
  </si>
  <si>
    <t>41 79 593 18 51</t>
  </si>
  <si>
    <t>Briloner Leuchten GmbH &amp; Co KG</t>
  </si>
  <si>
    <t>http://www.briloner.com</t>
  </si>
  <si>
    <t>Am Steinbach 14</t>
  </si>
  <si>
    <t>DE-59872</t>
  </si>
  <si>
    <t xml:space="preserve"> Meschede</t>
  </si>
  <si>
    <t>s.schroeder@briloner.com</t>
  </si>
  <si>
    <t>+49 2961 9712 490</t>
  </si>
  <si>
    <t>Broadcom Corporation</t>
  </si>
  <si>
    <t>http://www.broadcom.com/</t>
  </si>
  <si>
    <t>3421 Hillview Avenue</t>
  </si>
  <si>
    <t>Palo Alto, CA</t>
  </si>
  <si>
    <t>john.walley@broadcom.com</t>
  </si>
  <si>
    <t>949-926-4839</t>
  </si>
  <si>
    <t>Bury Sp. z o.o.</t>
  </si>
  <si>
    <t>http://www.bury.com</t>
  </si>
  <si>
    <t>Ul. Wojska Polskiego 4</t>
  </si>
  <si>
    <t>39-300</t>
  </si>
  <si>
    <t>Mielec</t>
  </si>
  <si>
    <t>Poland</t>
  </si>
  <si>
    <t>alexander.spielmann@bury.com</t>
  </si>
  <si>
    <t>+49 5732 97060</t>
  </si>
  <si>
    <t>BYD Auto Industry Company Limited</t>
  </si>
  <si>
    <t>http://www.byd.com/</t>
  </si>
  <si>
    <t xml:space="preserve">Xiangshui River, Economic Development Zone, Daya Bay </t>
  </si>
  <si>
    <t>Huizhou Guangdong</t>
  </si>
  <si>
    <t>peng.xinyi1@byd.com</t>
  </si>
  <si>
    <t>86 752 51888 x65249</t>
  </si>
  <si>
    <t>Byrne Electrical Specialists, Inc.</t>
  </si>
  <si>
    <t>https://www.byrne.com/</t>
  </si>
  <si>
    <t xml:space="preserve">320 Byrne Industrial Drive </t>
  </si>
  <si>
    <t>Rockford, MI</t>
  </si>
  <si>
    <t>burkej@byrne.com</t>
  </si>
  <si>
    <t>616-866-3461</t>
  </si>
  <si>
    <t>C-Smartlink Information Technology Co., Ltd.</t>
  </si>
  <si>
    <t>https://www.c-smartlink.com</t>
  </si>
  <si>
    <t>101 to 501, Factory Building 1, No. 91 Hengping Road, Baoan Community, Yuanshan Street, Longgang District,</t>
  </si>
  <si>
    <t xml:space="preserve">Longgang  </t>
  </si>
  <si>
    <t xml:space="preserve"> Shenzhen Guandong</t>
  </si>
  <si>
    <t>jon@c-smartlink.com</t>
  </si>
  <si>
    <t>Canon Inc.</t>
  </si>
  <si>
    <t>http://www.canon.com/</t>
  </si>
  <si>
    <t>30-2, Shimomaruko 3-chome</t>
  </si>
  <si>
    <t>Ohta-ku, Tokyo</t>
  </si>
  <si>
    <t>mashimo.hiroshi@mail.canon</t>
  </si>
  <si>
    <t>81-33758-2111</t>
  </si>
  <si>
    <t>CE Link Limited</t>
  </si>
  <si>
    <t>http://www.ce-link.com/</t>
  </si>
  <si>
    <t xml:space="preserve">2/F Building G  Licheng Tech. Ind. Zone Shajing Town </t>
  </si>
  <si>
    <t xml:space="preserve">Shenzhen </t>
  </si>
  <si>
    <t>yonghuan.wang@ce-link.com</t>
  </si>
  <si>
    <t>86 755 2724 7356</t>
  </si>
  <si>
    <t>CEC Huada Electronic Design Co., Ltd.</t>
  </si>
  <si>
    <t>http://www.hed.com.cn/</t>
  </si>
  <si>
    <t xml:space="preserve">Building C,CEC Network Security &amp; Information Technology Base, South Region of Future Science &amp; Technology Park, Beiqijia County, </t>
  </si>
  <si>
    <t>Changping District,Beijing,</t>
  </si>
  <si>
    <t>changxzh@hed.com.cn</t>
  </si>
  <si>
    <t>Celfras Semiconductor Inc.</t>
  </si>
  <si>
    <t>http://www.celfras.com</t>
  </si>
  <si>
    <t>No. 59 Chuang Xin 1 Road Nanchang Hi- Tech District Nanchang</t>
  </si>
  <si>
    <t xml:space="preserve">Jiangxi </t>
  </si>
  <si>
    <t>gary_wu@celfras.com</t>
  </si>
  <si>
    <t>86-791-88167570</t>
  </si>
  <si>
    <t>Cellularline S.p.A.</t>
  </si>
  <si>
    <t>http://www.cellularlinegroup.com/</t>
  </si>
  <si>
    <t>Via G Lambrakis No. 1/A</t>
  </si>
  <si>
    <t>Reggio Emilia</t>
  </si>
  <si>
    <t>Italy</t>
  </si>
  <si>
    <t>giovanni.bo@cellularline.com</t>
  </si>
  <si>
    <t>Cetecom Advanced GmbH</t>
  </si>
  <si>
    <t>http://www.cetecom.com/</t>
  </si>
  <si>
    <t>Im Teelbruch 116</t>
  </si>
  <si>
    <t>Essen</t>
  </si>
  <si>
    <t>niels.jess@cetecom.com</t>
  </si>
  <si>
    <t>+49 2054 9519 - 0</t>
  </si>
  <si>
    <t>CETECOM, Inc.</t>
  </si>
  <si>
    <t>411 Dixon Landing Road</t>
  </si>
  <si>
    <t>Milpitas, CA</t>
  </si>
  <si>
    <t>Changzhou Tenglong Auto Parts Co.,Ltd</t>
  </si>
  <si>
    <t>http://www.cztl.com/</t>
  </si>
  <si>
    <t>No. 15, Tenglong Road, Yanzheng West Road, Wujin District</t>
  </si>
  <si>
    <t>Changzhou City, Jiangsu Province</t>
  </si>
  <si>
    <t>zhagnjun@cztl.cn</t>
  </si>
  <si>
    <t>Channel Well Technology Co., Ltd.</t>
  </si>
  <si>
    <t>http://www.cwt.com.tw/</t>
  </si>
  <si>
    <t>No. 222, Sec. 2, Nankan Rd., Lujhu Dist.</t>
  </si>
  <si>
    <t xml:space="preserve">Taoyuan </t>
  </si>
  <si>
    <t>anna@mail.cwt.com.tw</t>
  </si>
  <si>
    <t>+886.3.222.0268</t>
  </si>
  <si>
    <t>London</t>
  </si>
  <si>
    <t>China Academy of Information and Communications Technology (CAICT)</t>
  </si>
  <si>
    <t>http://www.catr.cn/</t>
  </si>
  <si>
    <t>No.52, Huayuanbei Road, Haidian District</t>
  </si>
  <si>
    <t>wangzhiwei@caict.ac.cn</t>
  </si>
  <si>
    <t>(86)(10)62304633-2983</t>
  </si>
  <si>
    <t>China Etech Groups, Inc.</t>
  </si>
  <si>
    <t>http://www.etechgroups.com/</t>
  </si>
  <si>
    <t xml:space="preserve"> 16/F, Block C, 2nd Phase of Central Avenue, Haihong Industrial Area, Xixiang Road, Baoan District, Shenzhen</t>
  </si>
  <si>
    <t>huanghongping@etechgroups.com</t>
  </si>
  <si>
    <t>86-755-28235699</t>
  </si>
  <si>
    <t>Dongguan, Guangdong</t>
  </si>
  <si>
    <t>Baoan District, Shenzhen</t>
  </si>
  <si>
    <t>Dongguan City</t>
  </si>
  <si>
    <t>CIO Inc.</t>
  </si>
  <si>
    <t>https://connectinternationalone.co.jp/</t>
  </si>
  <si>
    <t>2-5-18„ÄÄ4F„ÄÄHONMACHI„ÄÄMORIGUCHI„ÄÄOSAKA„ÄÄJAPAN</t>
  </si>
  <si>
    <t>MORIGUCHI, OSAKA</t>
  </si>
  <si>
    <t>cio_billing@connectinternationalone.co.jp</t>
  </si>
  <si>
    <t>Clarion (Malaysia) Sdn Bhd</t>
  </si>
  <si>
    <t>http://www.clarion.com.my</t>
  </si>
  <si>
    <t>Phase 3 Free Industrial Zone</t>
  </si>
  <si>
    <t>Bayan Lepas, Penang</t>
  </si>
  <si>
    <t>Malaysia</t>
  </si>
  <si>
    <t>lgong@clarion.com.my</t>
  </si>
  <si>
    <t>Conserve &amp; Associates, Inc.</t>
  </si>
  <si>
    <t>http://www.cai-conserve.com/index-cn.html</t>
  </si>
  <si>
    <t>No. 3 Industrial Middle Road, Science and Technology Industrial Park, Houjie Town</t>
  </si>
  <si>
    <t>se04@cai-conserve.com.cn</t>
  </si>
  <si>
    <t>+86 18319231828</t>
  </si>
  <si>
    <t>Consultants needing regular member access</t>
  </si>
  <si>
    <t>ConvenientPower Ltd.</t>
  </si>
  <si>
    <t>http://www.convenientpower.com/</t>
  </si>
  <si>
    <t>Unit 228, 2/F, Building 16W, Phase 3, Hong Kong Science Park,</t>
  </si>
  <si>
    <t>Shatin,</t>
  </si>
  <si>
    <t>xun.liu@convenientpower.com</t>
  </si>
  <si>
    <t>Corsair Memory, Inc.</t>
  </si>
  <si>
    <t>http://www.corsair.com/en-us</t>
  </si>
  <si>
    <t>47100 Bayside Parkway</t>
  </si>
  <si>
    <t>Fremont,CA</t>
  </si>
  <si>
    <t>matthew.hsu@corsair.com</t>
  </si>
  <si>
    <t>1 510-657-8747</t>
  </si>
  <si>
    <t>CRM ICBG (wuxi) Co., ltd.</t>
  </si>
  <si>
    <t>http://www.semico.com.cn/</t>
  </si>
  <si>
    <t xml:space="preserve">No. 180-6 Linghu Road, Wuxi Taihu International Science and Technology Park, </t>
  </si>
  <si>
    <t xml:space="preserve">Wuxi, Jiangsu,  </t>
  </si>
  <si>
    <t>zhoutianyu3@semi.crmicro.com</t>
  </si>
  <si>
    <t>86-510-81805476</t>
  </si>
  <si>
    <t>Custom Accessories</t>
  </si>
  <si>
    <t>https://www.causa.com</t>
  </si>
  <si>
    <t>5900 Ami Drive</t>
  </si>
  <si>
    <t>Richmond, IL</t>
  </si>
  <si>
    <t>chad@causa.com</t>
  </si>
  <si>
    <t>1 815 678 1600</t>
  </si>
  <si>
    <t>Hsinchu</t>
  </si>
  <si>
    <t>San Jose, CA</t>
  </si>
  <si>
    <t>CYSPO Technology (Shenzhen) Co., Ltd.</t>
  </si>
  <si>
    <t>http://www.icyspo.com/</t>
  </si>
  <si>
    <t>Floor 2, Building A, Jin Chi Industry Park, Jiu Wei,  Baoan District, Shenzhen, Guangdong, China</t>
  </si>
  <si>
    <t>vincent@icyspo.com</t>
  </si>
  <si>
    <t>1-626-593-1886</t>
  </si>
  <si>
    <t>DAS Companies, Inc.</t>
  </si>
  <si>
    <t>http://www.dasinc.com</t>
  </si>
  <si>
    <t>724 Lawn Road</t>
  </si>
  <si>
    <t>Palmyra, PA</t>
  </si>
  <si>
    <t>ebrowne@dasinc.com</t>
  </si>
  <si>
    <t>Datalogic Srl</t>
  </si>
  <si>
    <t>https://www.datalogic.com/eng/index.html</t>
  </si>
  <si>
    <t>Via San Vitalino 13</t>
  </si>
  <si>
    <t>Lippo di Calderara di Reno (Bologna)</t>
  </si>
  <si>
    <t>scott.kucera@datalogic.com</t>
  </si>
  <si>
    <t>Dell Inc.</t>
  </si>
  <si>
    <t>http://www.dell.com/en-us/</t>
  </si>
  <si>
    <t>One Dell Way MS PS3-C159</t>
  </si>
  <si>
    <t>Round Rock, TX</t>
  </si>
  <si>
    <t>Andy.Sultenfuss@dell.com</t>
  </si>
  <si>
    <t>512-728-3679</t>
  </si>
  <si>
    <t>Delta Electronics, Inc.</t>
  </si>
  <si>
    <t>https://www.deltaww.com</t>
  </si>
  <si>
    <t>2 R &amp; D 2nd road Science-Based Industrial Park</t>
  </si>
  <si>
    <t>hanyang.chung@deltaww.com</t>
  </si>
  <si>
    <t>+886 3 579 9829 #1729</t>
  </si>
  <si>
    <t>Osaka</t>
  </si>
  <si>
    <t>Dolby Laboratories Inc.</t>
  </si>
  <si>
    <t>1275 Market Street</t>
  </si>
  <si>
    <t>San Francisco, CA</t>
  </si>
  <si>
    <t>Dong Guan Superior Communications Co., Ltd.</t>
  </si>
  <si>
    <t>http://www.scp4me.com</t>
  </si>
  <si>
    <t>No. 100 Lixiang East Road, Shui Ping Village, Dalang Town, Dong Guan City</t>
  </si>
  <si>
    <t>Guangdong</t>
  </si>
  <si>
    <t>jesse@scp4me.cn</t>
  </si>
  <si>
    <t>86 13600283357</t>
  </si>
  <si>
    <t>Dongguan</t>
  </si>
  <si>
    <t>Dongguan Aohai Technology Co., Ltd.</t>
  </si>
  <si>
    <t>http://aohaichina.com</t>
  </si>
  <si>
    <t xml:space="preserve">Zhenlong East Road No.6 Jiaoyitang Tangxia Town </t>
  </si>
  <si>
    <t xml:space="preserve">Dongguan Guangdong </t>
  </si>
  <si>
    <t>baizhongtao@aohaichina.com</t>
  </si>
  <si>
    <t>86-13751062150</t>
  </si>
  <si>
    <t>Dongguan Chuanglong Electronics Limited</t>
  </si>
  <si>
    <t>http://www.dgchuanglong.net</t>
  </si>
  <si>
    <t>King Long Industrial District, Xiekeng Village, Qingxi Town</t>
  </si>
  <si>
    <t>Dongguan city</t>
  </si>
  <si>
    <t>susanhu@dgchuanglong.net</t>
  </si>
  <si>
    <t>86 18998079831</t>
  </si>
  <si>
    <t>Dongguan City Huge Sun Lighting Co., Ltd.</t>
  </si>
  <si>
    <t>http://www.hybtlights.com/</t>
  </si>
  <si>
    <t xml:space="preserve">15 Da Cao Fang New Street Zhu Shan </t>
  </si>
  <si>
    <t>engineering@hybtlights.com</t>
  </si>
  <si>
    <t>0769-22631531</t>
  </si>
  <si>
    <t>Dongguan City Jieshuai Electronic Co., Ltd.</t>
  </si>
  <si>
    <t>http://www.dgjieshuai.com/</t>
  </si>
  <si>
    <t>No. 152 Liyatang Industrial Area, Lincun Tangxia Town</t>
  </si>
  <si>
    <t>mack@dgjieshuai.com</t>
  </si>
  <si>
    <t>0769-87886667-1883</t>
  </si>
  <si>
    <t>Guangdong Province</t>
  </si>
  <si>
    <t>Dongguan Tunno Electronics Technology Co., Ltd</t>
  </si>
  <si>
    <t>http://www.tunnowell.com</t>
  </si>
  <si>
    <t>Room 201, 2nd Building, No. 153 Wenzhou Road Dongcheng Street, Dongguan</t>
  </si>
  <si>
    <t>julia@tunoworld.com</t>
  </si>
  <si>
    <t>86-769-26622396</t>
  </si>
  <si>
    <t>Dongguan Tyjin Electronics Co., Ltd.</t>
  </si>
  <si>
    <t>http://www.tyjin.com/</t>
  </si>
  <si>
    <t>Shitouling Industrial Zone Wulian Village Fenggang Town</t>
  </si>
  <si>
    <t>sales7@tyjin.com</t>
  </si>
  <si>
    <t>86-769-8252728 #806</t>
  </si>
  <si>
    <t>Dongguan Yicheng Innovation Electronic Technology Co., Ltd.</t>
  </si>
  <si>
    <t>http://www.dgyccx.com</t>
  </si>
  <si>
    <t xml:space="preserve">Room 301,Building 1, No. 5,Lindong 3rd Road,Lincun,Tangxia Town,Dongguan City,Guangdong Province </t>
  </si>
  <si>
    <t>Dongguan  Guangdong</t>
  </si>
  <si>
    <t>liull@dgyccx.com</t>
  </si>
  <si>
    <t>Duck il Industry</t>
  </si>
  <si>
    <t>http://www.duck-il.com/</t>
  </si>
  <si>
    <t>146, Dongtansandan 7-gil</t>
  </si>
  <si>
    <t>Hwaseong-si, Gyeongg-do</t>
  </si>
  <si>
    <t>lhs1305@duck-il.com</t>
  </si>
  <si>
    <t>E-Lead Electronic Co., Ltd.</t>
  </si>
  <si>
    <t>http://www.e-lead.com</t>
  </si>
  <si>
    <t>No. 37 Gungdung 1st Rd., Shengang Shiang</t>
  </si>
  <si>
    <t>Changhua</t>
  </si>
  <si>
    <t>elainebox@e-lead.com</t>
  </si>
  <si>
    <t>886-4-7977277  ext. 2505</t>
  </si>
  <si>
    <t>E.G.O. Elektro-Geraetebau GmbH</t>
  </si>
  <si>
    <t>http://www.egoproducts.com/en/home/</t>
  </si>
  <si>
    <t>Blanc-und-Fischer-Platz 1-3</t>
  </si>
  <si>
    <t xml:space="preserve">Oberderdingen </t>
  </si>
  <si>
    <t>konrad.schoenemann@egoproducts.com</t>
  </si>
  <si>
    <t>+49 7045 45-0</t>
  </si>
  <si>
    <t>Eggtronic Engineering SRL</t>
  </si>
  <si>
    <t>http://www.eggtronic.com/</t>
  </si>
  <si>
    <t xml:space="preserve">Via Giorgio Campagna 8 </t>
  </si>
  <si>
    <t xml:space="preserve">Modena </t>
  </si>
  <si>
    <t>info@eggtronic.com</t>
  </si>
  <si>
    <t>+39 0597878110</t>
  </si>
  <si>
    <t>EGLO Leuchten GmbH</t>
  </si>
  <si>
    <t>http://www.eglo.com</t>
  </si>
  <si>
    <t xml:space="preserve">Heiligkreuz 22  </t>
  </si>
  <si>
    <t xml:space="preserve">A-6136 </t>
  </si>
  <si>
    <t>Pill</t>
  </si>
  <si>
    <t>info-austria@eglo.com</t>
  </si>
  <si>
    <t>43 5242 6996 0</t>
  </si>
  <si>
    <t>Elecom Co., Ltd.</t>
  </si>
  <si>
    <t>http://www.elecom.co.jp/</t>
  </si>
  <si>
    <t>1-1 Fushimi-machi 4-chome Chuoku</t>
  </si>
  <si>
    <t>541-8765</t>
  </si>
  <si>
    <t xml:space="preserve">Osaka </t>
  </si>
  <si>
    <t>wpc@elecom.co.jp</t>
  </si>
  <si>
    <t>81-6-6229-2702</t>
  </si>
  <si>
    <t>Electrolux AB</t>
  </si>
  <si>
    <t>https://www.electrolux.se/</t>
  </si>
  <si>
    <t>S:t G√∂ransgatan 143</t>
  </si>
  <si>
    <t>Stockholm</t>
  </si>
  <si>
    <t>alex.viroli@electrolux.com</t>
  </si>
  <si>
    <t>Electronic Silk Road (Shenzhen) Tech Co., Ltd</t>
  </si>
  <si>
    <t>https://www.esrgear.com</t>
  </si>
  <si>
    <t>439,Building A7,Fuhai Xinxigang,Xinhe Community,Fuhai Street,Bao'an District</t>
  </si>
  <si>
    <t>yongqin.jiang@esrgear.com</t>
  </si>
  <si>
    <t>Eleven Digital Technology (Shenzhen) Co., Ltd.</t>
  </si>
  <si>
    <t>https://no11.cc</t>
  </si>
  <si>
    <t xml:space="preserve"> Block 316 Building 8, Minle Industrial Zone Minle Community Minzhi Street, Longhua District</t>
  </si>
  <si>
    <t>Shenzhen Guangdong</t>
  </si>
  <si>
    <t>elevendigitaltech@no11.cc</t>
  </si>
  <si>
    <t>(135) 568-8560 x5</t>
  </si>
  <si>
    <t>Switzerland</t>
  </si>
  <si>
    <t>Ember Technologies Inc</t>
  </si>
  <si>
    <t>https://www.ember.com/</t>
  </si>
  <si>
    <t>4607 Lakeview Canyon Rd #500,</t>
  </si>
  <si>
    <t>Thousand Oaks, CA</t>
  </si>
  <si>
    <t>wajiha.saqib@ember.com</t>
  </si>
  <si>
    <t xml:space="preserve">(832) 566-5934 </t>
  </si>
  <si>
    <t>Energea Pte Ltd</t>
  </si>
  <si>
    <t>https://goenergea.com/en-sg</t>
  </si>
  <si>
    <t>60 PAYA LEBAR ROAD</t>
  </si>
  <si>
    <t>weilun@goenergea.com</t>
  </si>
  <si>
    <t>EPA</t>
  </si>
  <si>
    <t>Etman Electric (Changzhou) Co., Ltd.</t>
  </si>
  <si>
    <t>http://www.etman.cn/</t>
  </si>
  <si>
    <t>No. 6 Miaoban Road, Lijia Town, Wujin District, Changzhou City, Jiangsu Province</t>
  </si>
  <si>
    <t>Jiangsu</t>
  </si>
  <si>
    <t>wentao.wu@etman-electronics.cn</t>
  </si>
  <si>
    <t>Bao'an, Shenzhen</t>
  </si>
  <si>
    <t>Paris</t>
  </si>
  <si>
    <t>FIT - Foxconn Interconnect Technology</t>
  </si>
  <si>
    <t>http://www.fit-foxconn.com</t>
  </si>
  <si>
    <t>121 Theory, Suite 200</t>
  </si>
  <si>
    <t>Irvine, CA</t>
  </si>
  <si>
    <t>jasonc@fit-foxconn.com</t>
  </si>
  <si>
    <t>+1-717-558-7518 Ext. 105</t>
  </si>
  <si>
    <t>Flex</t>
  </si>
  <si>
    <t>http://www.flex.com/</t>
  </si>
  <si>
    <t>6201 America Center Drive</t>
  </si>
  <si>
    <t>manolomariano.melgarejo@flex.com</t>
  </si>
  <si>
    <t>Belgium</t>
  </si>
  <si>
    <t>Floating Energy LLC</t>
  </si>
  <si>
    <t>http://www.floating-energy.com/</t>
  </si>
  <si>
    <t>1350 Main Street Unit 612</t>
  </si>
  <si>
    <t>Sarasota, FL</t>
  </si>
  <si>
    <t>wesley@floating-energy.com</t>
  </si>
  <si>
    <t>Yokohama</t>
  </si>
  <si>
    <t>Foryou Multimedia Electronics Co., Ltd.</t>
  </si>
  <si>
    <t>http://www.adayome.com/cn/index.aspx</t>
  </si>
  <si>
    <t>No.1 North Shangxia Road Dongjiang Hi-tech Industry Park Huizhou</t>
  </si>
  <si>
    <t xml:space="preserve">Guangdong Province </t>
  </si>
  <si>
    <t>wrdai@adayome.com</t>
  </si>
  <si>
    <t>0086-752-5300567</t>
  </si>
  <si>
    <t>Shenzhen, Guangdong</t>
  </si>
  <si>
    <t>General Motors Company</t>
  </si>
  <si>
    <t>https://www.gm.com/</t>
  </si>
  <si>
    <t>GM Global Technical Center</t>
  </si>
  <si>
    <t>Warren, MI</t>
  </si>
  <si>
    <t>john.sergakis@gm.com</t>
  </si>
  <si>
    <t>Generalplus Technology, Inc.</t>
  </si>
  <si>
    <t>https://www.generalplus.com</t>
  </si>
  <si>
    <t xml:space="preserve">No.19, Industry E. Rd. IV, Hsinchu Science Park, </t>
  </si>
  <si>
    <t>Hsinchu City</t>
  </si>
  <si>
    <t>josonchuang@generalplus.com</t>
  </si>
  <si>
    <t>+¬†¬†886-3-666-2118 Ex.2308</t>
  </si>
  <si>
    <t>GN Audio A/S</t>
  </si>
  <si>
    <t>http://www.jabra.com</t>
  </si>
  <si>
    <t>Lautrupbjerg 7</t>
  </si>
  <si>
    <t>Ballerup</t>
  </si>
  <si>
    <t>skaiser@jabra.com</t>
  </si>
  <si>
    <t>Google, LLC</t>
  </si>
  <si>
    <t>https://www.google.com/</t>
  </si>
  <si>
    <t>1600 Amphithreatre Parkway</t>
  </si>
  <si>
    <t>Mountain Avenue, Ca</t>
  </si>
  <si>
    <t>liyuyang@google.com</t>
  </si>
  <si>
    <t>1-650-253-0000</t>
  </si>
  <si>
    <t>Gopod Group Holding Limited</t>
  </si>
  <si>
    <t>http://www.gopod.cc/index.html</t>
  </si>
  <si>
    <t>4-6 F, Building 8, LianJian Industrial Park Huaron Road Longhua</t>
  </si>
  <si>
    <t>lily_li@gopod.cc</t>
  </si>
  <si>
    <t>86-755-82807722</t>
  </si>
  <si>
    <t>Granite River Labs</t>
  </si>
  <si>
    <t>http://graniteriverlabs.com/</t>
  </si>
  <si>
    <t>3000 Lakeside Drive</t>
  </si>
  <si>
    <t>Santa, Clara, CA</t>
  </si>
  <si>
    <t>vkandalla@graniteriverlabs.com</t>
  </si>
  <si>
    <t>408-334-0289</t>
  </si>
  <si>
    <t>Granite River Labs Taiwan</t>
  </si>
  <si>
    <t>http://graniteriverlabs.com/zh-tw/</t>
  </si>
  <si>
    <t>5F., No. 489, Sec. 2, Tiding Blvd., Neihu Dist.,</t>
  </si>
  <si>
    <t>arvinho@graniteriverlabs.com</t>
  </si>
  <si>
    <t>+866 (2) 2657-2199 #137</t>
  </si>
  <si>
    <t>Guangdong Asia Hongke Test Technology Limited</t>
  </si>
  <si>
    <t>http://www.wthk-lab.com</t>
  </si>
  <si>
    <t>B1/F, Building 11, Junfeng Industrial Park, Chongqing Road, Heping Community, Fuhai Street,</t>
  </si>
  <si>
    <t>Bao'an District, Shenzhen Guangdong</t>
  </si>
  <si>
    <t>leo.luo@wthk-lab.com</t>
  </si>
  <si>
    <t>Guangdong Guangyang Electric Co., Ltd.</t>
  </si>
  <si>
    <t>http://www.guanya.com.cn</t>
  </si>
  <si>
    <t>No. 7 Chuangyi Road, Xiaolan Town</t>
  </si>
  <si>
    <t>Zhongshan City</t>
  </si>
  <si>
    <t>liang-liang@guanya.com.cn</t>
  </si>
  <si>
    <t>0760-22230289 013822763028</t>
  </si>
  <si>
    <t>GuangDong OPPO Mobile Telecommunications Corp.,Ltd.</t>
  </si>
  <si>
    <t>https://www.oppo.com/en/</t>
  </si>
  <si>
    <t>No. 18 Wusha Haibin Road, Chang'an Town</t>
  </si>
  <si>
    <t>qinchong@oppo.com</t>
  </si>
  <si>
    <t>86 13269283306</t>
  </si>
  <si>
    <t>GUANGDONG ZIKE TECHNOLOGY CO.,LTD</t>
  </si>
  <si>
    <t>https://www.ziketech.com</t>
  </si>
  <si>
    <t xml:space="preserve">902, Building C, Lianjian Industrial Park, Huarong Road,  Dalang Street, Longhua District, </t>
  </si>
  <si>
    <t>Shenzhen City</t>
  </si>
  <si>
    <t>grace@ziketech.com</t>
  </si>
  <si>
    <t>(136) 919-0094 x5</t>
  </si>
  <si>
    <t>Guanyu (Dongguan) Intelligent Technology Co.LTD</t>
  </si>
  <si>
    <t>https://guanyudz.en.alibaba.com/</t>
  </si>
  <si>
    <t>1001 Room,NO#3 building ,NO#36 Fuxing Road Chang'an town</t>
  </si>
  <si>
    <t>wumanfang@dg-guanyu.com</t>
  </si>
  <si>
    <t>86 15815564997</t>
  </si>
  <si>
    <t>Guangzhou</t>
  </si>
  <si>
    <t>Gyeongbuk Technopark</t>
  </si>
  <si>
    <t>http://gbtp.or.kr/index.do</t>
  </si>
  <si>
    <t xml:space="preserve">27 Sampoong-Ro </t>
  </si>
  <si>
    <t>Gyeongsan City, Gyeongbuk</t>
  </si>
  <si>
    <t>jjunikim@gbtp.or.kr</t>
  </si>
  <si>
    <t>82-10-7345-9950</t>
  </si>
  <si>
    <t>Habitex Corporation</t>
  </si>
  <si>
    <t>http://habitex.com.tw/</t>
  </si>
  <si>
    <t>Room A, 12 F., No. 58, Sec. 1, Minsheng E. Rd.</t>
  </si>
  <si>
    <t>pablo@habitex.com.tw</t>
  </si>
  <si>
    <t>Halo Microelectronics Co., Ltd.</t>
  </si>
  <si>
    <t>http://www.halomicro.com/</t>
  </si>
  <si>
    <t xml:space="preserve">Rm 1705, Bldg. #2, 1 South Shilong Rd. Jiabang International Financial Center </t>
  </si>
  <si>
    <t xml:space="preserve">Foshan, Guangdong </t>
  </si>
  <si>
    <t>songnan.yang@hmi.halomicro.com</t>
  </si>
  <si>
    <t xml:space="preserve"> +86-0757-81280550</t>
  </si>
  <si>
    <t>Hama GmbH &amp; Co. KG</t>
  </si>
  <si>
    <t>https://de.hama.com/</t>
  </si>
  <si>
    <t>Dresdner Str. 9</t>
  </si>
  <si>
    <t>Monheim, Bavaria</t>
  </si>
  <si>
    <t>matthias.schunda@hama.de</t>
  </si>
  <si>
    <t>49-9091-502-208</t>
  </si>
  <si>
    <t>Hamedata Technology Co., Limited</t>
  </si>
  <si>
    <t>http://www.hamedata.com</t>
  </si>
  <si>
    <t>1-3F &amp; 6-8FBLDG#A,Changfang Industrial Park, No.2 Guihua 5th Road</t>
  </si>
  <si>
    <t>Pingshan District, Shenzhen</t>
  </si>
  <si>
    <t>pengxianzheng@hamedata.com</t>
  </si>
  <si>
    <t>Hangtai Industrial International Co., Ltd.</t>
  </si>
  <si>
    <t>http://www.hkhangtai.net/</t>
  </si>
  <si>
    <t>3rd Floor, 1A Building, Keyuan Fifth Road, Tianxin Town, Dongguan City</t>
  </si>
  <si>
    <t>jo@hkhangtai.net</t>
  </si>
  <si>
    <t>86-769 87931191</t>
  </si>
  <si>
    <t>Hank Electronics Co., Ltd.</t>
  </si>
  <si>
    <t>http://www.hank-tech.com/</t>
  </si>
  <si>
    <t>Unit 1611, Floor 16th, Block 11, Cloud Park Phase 2, Bantian Street</t>
  </si>
  <si>
    <t>Longgang District</t>
  </si>
  <si>
    <t>yangguangcan@hank-tech.com</t>
  </si>
  <si>
    <t>Suwon</t>
  </si>
  <si>
    <t>Harman Becker Automotive Systems GmbH</t>
  </si>
  <si>
    <t>Http://www.harman.com</t>
  </si>
  <si>
    <t>Becker-Goring-Str. 16</t>
  </si>
  <si>
    <t>Karlsbad</t>
  </si>
  <si>
    <t>dirk.eisinger@harman.com</t>
  </si>
  <si>
    <t>+49 (0)7248 71 3392</t>
  </si>
  <si>
    <t>Hefei InvisPower Co., Ltd.</t>
  </si>
  <si>
    <t>http://invispower.com/</t>
  </si>
  <si>
    <t>Room 412, Tower D, Gem Techcenter, No. 9 Shangdi 3rd St., Haidian District</t>
  </si>
  <si>
    <t>xunuo@invispower.com</t>
  </si>
  <si>
    <t>Hermes Sellier</t>
  </si>
  <si>
    <t>https://www.hermes.com/</t>
  </si>
  <si>
    <t xml:space="preserve"> 35 Rue Auger</t>
  </si>
  <si>
    <t>Pantin Seine Saint Denis</t>
  </si>
  <si>
    <t>florent.gassier@hermes.com</t>
  </si>
  <si>
    <t>Hitachi-LG Data Storage, Inc.</t>
  </si>
  <si>
    <t>https://hlds.co.kr/</t>
  </si>
  <si>
    <t>189, Gasan digital 1-ro, Geumcheon-gu</t>
  </si>
  <si>
    <t>chaemin.ju@hlds.co.kr</t>
  </si>
  <si>
    <t>HMD Global Oy</t>
  </si>
  <si>
    <t>https://www.hmdglobal.com/</t>
  </si>
  <si>
    <t>Bertel Jungin aukio 9</t>
  </si>
  <si>
    <t>Espoo</t>
  </si>
  <si>
    <t>Finland</t>
  </si>
  <si>
    <t>sophia.ren@hmdglobal.com</t>
  </si>
  <si>
    <t>+358 10 44 88 000</t>
  </si>
  <si>
    <t>Holtek Semiconductor, Inc.</t>
  </si>
  <si>
    <t>http://www.holtek.com.tw/english/</t>
  </si>
  <si>
    <t>No. 3 Creation Road II Science Park</t>
  </si>
  <si>
    <t>liam@holtek.com.tw</t>
  </si>
  <si>
    <t>886-3-563-1999 #1703</t>
  </si>
  <si>
    <t>Vietnam</t>
  </si>
  <si>
    <t>Honor Device Co., Ltd.</t>
  </si>
  <si>
    <t>https://www.hihonor.com/</t>
  </si>
  <si>
    <t xml:space="preserve">Suite 3401, Unit A, Building 6, Shum Yip Sky Park, No. 8089, Hongli West Road, Xiangmihu Street, Futian District, </t>
  </si>
  <si>
    <t>sharon.zhang@hihonor.com</t>
  </si>
  <si>
    <t>Hosiden Corporation</t>
  </si>
  <si>
    <t>http://www.hosiden.com</t>
  </si>
  <si>
    <t xml:space="preserve">1-4-33 Kitakyuhoji, Osaka Prefecture </t>
  </si>
  <si>
    <t>581-0071</t>
  </si>
  <si>
    <t>Yao City</t>
  </si>
  <si>
    <t>gikan@hosiden.com</t>
  </si>
  <si>
    <t>HP Inc.</t>
  </si>
  <si>
    <t>https://www.hp.com/us-en/home.html</t>
  </si>
  <si>
    <t>1501 Page Mill Road</t>
  </si>
  <si>
    <t>isaac.lagnado@hp.com</t>
  </si>
  <si>
    <t xml:space="preserve">Seoul </t>
  </si>
  <si>
    <t>Shanghai</t>
  </si>
  <si>
    <t>Huawei Technologies Co., Ltd.</t>
  </si>
  <si>
    <t>http://www.huawei.com/</t>
  </si>
  <si>
    <t xml:space="preserve">H3, Huawei Industrial Base Bantian, Longgang </t>
  </si>
  <si>
    <t>alvin.wangchao@huawei.com</t>
  </si>
  <si>
    <t>Hubbell Incorporated (Delaware), Wiring Device Kellems Division</t>
  </si>
  <si>
    <t>http://hubbell-wiring.com/</t>
  </si>
  <si>
    <t>40 Waterview Drive</t>
  </si>
  <si>
    <t xml:space="preserve">Shelton, CT </t>
  </si>
  <si>
    <t>jbrower@hubbell.com</t>
  </si>
  <si>
    <t>475-882-4151</t>
  </si>
  <si>
    <t>Huizhou Desay SV Automotive Co., Ltd.</t>
  </si>
  <si>
    <t>http://www.desaysv.com</t>
  </si>
  <si>
    <t>103, Hechang 5th Road West, Zhongkai National Hi-tech Industrial Development Zon</t>
  </si>
  <si>
    <t>Huizhous</t>
  </si>
  <si>
    <t>Bin.Yang@desaysv.com</t>
  </si>
  <si>
    <t>(86)752 2639730</t>
  </si>
  <si>
    <t>Huizhou Speed Wireless Technology Co., Ltd.</t>
  </si>
  <si>
    <t>http://www.speed-hz.com</t>
  </si>
  <si>
    <t>SX-01-02 Shangxia Section, Hi-tech District of East-river, Huizhou City, Guangdong Province</t>
  </si>
  <si>
    <t xml:space="preserve">Hui Zhou City </t>
  </si>
  <si>
    <t>xuyongzhou@speed-hz.com</t>
  </si>
  <si>
    <t>Hypercel Corp.</t>
  </si>
  <si>
    <t>http://www.hypercel.com/</t>
  </si>
  <si>
    <t>28385 Constellation Road</t>
  </si>
  <si>
    <t xml:space="preserve">Valencia, CA </t>
  </si>
  <si>
    <t>sales@hypercel.com</t>
  </si>
  <si>
    <t xml:space="preserve"> (661) 310-1000</t>
  </si>
  <si>
    <t>IBL-Lab GmbH</t>
  </si>
  <si>
    <t>https://www.ib-lenhardt.de/</t>
  </si>
  <si>
    <t>Heinrich-Hertz-Allee 7</t>
  </si>
  <si>
    <t>Sankt Ingbert,  Saarland</t>
  </si>
  <si>
    <t>a.bender@ib-lenhardt.de</t>
  </si>
  <si>
    <t>imperial-Werke oHG (Miele Group)</t>
  </si>
  <si>
    <t>https://www.miele.com/en/com/index.htm</t>
  </si>
  <si>
    <t>Miele-Str. 1</t>
  </si>
  <si>
    <t>B√ºnde</t>
  </si>
  <si>
    <t>henrik.wilkens@miele.com</t>
  </si>
  <si>
    <t>indie Semiconductor</t>
  </si>
  <si>
    <t>http://www.indiesemi.com</t>
  </si>
  <si>
    <t>32 Journey, Suite #100</t>
  </si>
  <si>
    <t>Aliso Viejo, CA</t>
  </si>
  <si>
    <t>jeff.patterson@indiesemi.com</t>
  </si>
  <si>
    <t>Infineon Technologies AG</t>
  </si>
  <si>
    <t>http://www.infineon.com</t>
  </si>
  <si>
    <t>Am Campeon 1-15</t>
  </si>
  <si>
    <t>Neubiberg</t>
  </si>
  <si>
    <t>Stefan.Hristozov@infineon.com</t>
  </si>
  <si>
    <t>INPUT Technology (Shenzhen) Co., Ltd.</t>
  </si>
  <si>
    <t>http://www.inputcn.com/</t>
  </si>
  <si>
    <t>Floor 2 Building 1st,Baoli Industrial Zone,Bantian Street,Longgang District</t>
  </si>
  <si>
    <t>sales1@inputcn.com</t>
  </si>
  <si>
    <t>86-755-89812186</t>
  </si>
  <si>
    <t>Interface Microsystems</t>
  </si>
  <si>
    <t>http://www.interfaceauto.com</t>
  </si>
  <si>
    <t xml:space="preserve">340-341-342 Udyog Vihar Phase II, Gurgaon, Haryana  </t>
  </si>
  <si>
    <t>Gurgaon, Haryana</t>
  </si>
  <si>
    <t>India</t>
  </si>
  <si>
    <t>dhaval.deuskar@interfaceauto.com</t>
  </si>
  <si>
    <t>Intertek Group</t>
  </si>
  <si>
    <t>http://www.intertek.com.hk/electronics/qi-wireless-charging/</t>
  </si>
  <si>
    <t>2/F, Garment Centre, 576 Castle Peak Road, Hong Kong.</t>
  </si>
  <si>
    <t>Hong Kong</t>
  </si>
  <si>
    <t>chiho.lam@intertek.com</t>
  </si>
  <si>
    <t>+852 2173 8434</t>
  </si>
  <si>
    <t>INVENTEC CORPORATION</t>
  </si>
  <si>
    <t>https://www.inventec.com/tw</t>
  </si>
  <si>
    <t>No. 88, Dazhi Rd.,</t>
  </si>
  <si>
    <t>leu.jeff@inventec.com</t>
  </si>
  <si>
    <t>Inventures</t>
  </si>
  <si>
    <t>https://www.inventures.com/Contact/Contact-Details</t>
  </si>
  <si>
    <t>5000 Executive Parkway, Suite 302</t>
  </si>
  <si>
    <t>San Ramon, CA</t>
  </si>
  <si>
    <t>scrumb@inventures.com</t>
  </si>
  <si>
    <t>+1 (815) 342 4083</t>
  </si>
  <si>
    <t>iOttie, Inc.</t>
  </si>
  <si>
    <t>http://www.iottie.com/</t>
  </si>
  <si>
    <t>20W 37th st 6th floor</t>
  </si>
  <si>
    <t>New York</t>
  </si>
  <si>
    <t>caleb.ch@iottie.com</t>
  </si>
  <si>
    <t>201-340-5761</t>
  </si>
  <si>
    <t>IPAN IPAN</t>
  </si>
  <si>
    <t>http://www.ipanipan.com</t>
  </si>
  <si>
    <t>218 Avenue Haut-Leveque</t>
  </si>
  <si>
    <t>Pessac</t>
  </si>
  <si>
    <t>sales@ipanipan.com</t>
  </si>
  <si>
    <t>+33 556 155 813</t>
  </si>
  <si>
    <t>Jabil</t>
  </si>
  <si>
    <t>https://www.jabil.com/</t>
  </si>
  <si>
    <t>10560 Martin Luther King Jr. Street North</t>
  </si>
  <si>
    <t>St. Petersburg, FL</t>
  </si>
  <si>
    <t>stephen_mcsoley@jabil.com</t>
  </si>
  <si>
    <t>727-481-0826</t>
  </si>
  <si>
    <t>Jiangsu Mulin Intelligence Electric Co., Ltd</t>
  </si>
  <si>
    <t>http://www.jsmulin.com/</t>
  </si>
  <si>
    <t xml:space="preserve">Cuibei Industrial Zone, Henglin Town </t>
  </si>
  <si>
    <t>Chang Zhou City, Jiangsu Province</t>
  </si>
  <si>
    <t>tech3@mlmotor.cn</t>
  </si>
  <si>
    <t>Jiangsu Sunway I-Auto Interconnect Tech Co., Ltd.</t>
  </si>
  <si>
    <t>http://www.sz-sunway.com</t>
  </si>
  <si>
    <t>No. 218, Shuibei Road, Jintan District</t>
  </si>
  <si>
    <t>Changzhou, Jiangsu</t>
  </si>
  <si>
    <t>Zhuo.Wu@sz-sunway.com</t>
  </si>
  <si>
    <t>408-666-7430</t>
  </si>
  <si>
    <t>Jiangxi Kingtron Technology Co.,LTD</t>
  </si>
  <si>
    <t>http://www.kingtron-tech.com/</t>
  </si>
  <si>
    <t xml:space="preserve"> Kingtron Industrial Park, Quannan District, Ganzhou City 341800, Jiangxi Province, China.</t>
  </si>
  <si>
    <t>Ganzhou, Jiangxi</t>
  </si>
  <si>
    <t>morzicy@kingtron-tech.com</t>
  </si>
  <si>
    <t>KaiJet Technology International Corporation</t>
  </si>
  <si>
    <t>https://en.j5create.com/</t>
  </si>
  <si>
    <t xml:space="preserve">8F., No. 109, Zhongcheng Road, Tucheng Dist </t>
  </si>
  <si>
    <t>qa@kaijet.com</t>
  </si>
  <si>
    <t xml:space="preserve">(886) 222-6955 x33 </t>
  </si>
  <si>
    <t>KEYENCE CORPORATION</t>
  </si>
  <si>
    <t>https://www.keyence.com/</t>
  </si>
  <si>
    <t>1-3-14,Higashinakajima Higashiyodogawa-ku</t>
  </si>
  <si>
    <t>533-8555</t>
  </si>
  <si>
    <t>Osaka-shi, Osaka</t>
  </si>
  <si>
    <t>goton@keyence.co.jp</t>
  </si>
  <si>
    <t>Gyeongbuk</t>
  </si>
  <si>
    <t>Kinetic Technologies, Inc.</t>
  </si>
  <si>
    <t>http://kinet-ic.com/</t>
  </si>
  <si>
    <t>6399 San Ignacio Ave. Suite 250</t>
  </si>
  <si>
    <t>dwilson@kinet-ic.com</t>
  </si>
  <si>
    <t>1 (512) 694-6384</t>
  </si>
  <si>
    <t>KOJIMA INDUSTRIES CORPORATION</t>
  </si>
  <si>
    <t>https://www.kojima-tns.co.jp/en/</t>
  </si>
  <si>
    <t>3-30, Shimoichiba-cho</t>
  </si>
  <si>
    <t>Toyota  Aichi</t>
  </si>
  <si>
    <t>kawaide@kojima-tns.com</t>
  </si>
  <si>
    <t>KTC (Korea Testing Certification)</t>
  </si>
  <si>
    <t>http://www.ktc.re.kr/web_eunited/default.asp?pagen=17</t>
  </si>
  <si>
    <t>22 Heungan-daero 27beon-gil Gunpo-si</t>
  </si>
  <si>
    <t>kymchoi@ktc.re.kr</t>
  </si>
  <si>
    <t>82-31-428-3741</t>
  </si>
  <si>
    <t>KYOCERA Corporation</t>
  </si>
  <si>
    <t>https://www.kyocera.co.jp/</t>
  </si>
  <si>
    <t>2-1-1,Kagahara,Tsuzuki-ku</t>
  </si>
  <si>
    <t>224-8502</t>
  </si>
  <si>
    <t>jun.koguchi.hs@kyocera.jp</t>
  </si>
  <si>
    <t>Legrand France</t>
  </si>
  <si>
    <t>http://www.legrand.com/EN/</t>
  </si>
  <si>
    <t xml:space="preserve"> 128, avenue du Mar√©chal de Lattre de Tassigny</t>
  </si>
  <si>
    <t>Limoges</t>
  </si>
  <si>
    <t>michel.ousset@legrand.fr</t>
  </si>
  <si>
    <t>Lenovo (United States), Ltd.</t>
  </si>
  <si>
    <t>http://www.motorola.com/</t>
  </si>
  <si>
    <t>1009 Think Place</t>
  </si>
  <si>
    <t>Morrisville</t>
  </si>
  <si>
    <t>liuhs6@lenovo.com</t>
  </si>
  <si>
    <t>LG Electronics, Inc.</t>
  </si>
  <si>
    <t>http://www.lge.com/</t>
  </si>
  <si>
    <t>20 Yoido-dong Youngdungpo-gu</t>
  </si>
  <si>
    <t>150-721</t>
  </si>
  <si>
    <t>gyunghwan.yuk@lge.com</t>
  </si>
  <si>
    <t>Liangang Optoelectronic Technology Co., Ltd.</t>
  </si>
  <si>
    <t>http://www.lg-oe.com/</t>
  </si>
  <si>
    <t>No. 148 Jinghai West Road Shaqu Village Shatou Area</t>
  </si>
  <si>
    <t>Changan Town Dongguan Guangdong</t>
  </si>
  <si>
    <t>qc4@lg-oe.com</t>
  </si>
  <si>
    <t>86-769-82380850</t>
  </si>
  <si>
    <t>LinkCom Manufacturing Co., Ltd. (formerly U-Way Corporation)</t>
  </si>
  <si>
    <t>http://www.uwaycorp.com</t>
  </si>
  <si>
    <t>5F., No. 127, Ln. 235, Baoqiao Rd.,Xindian Dist.</t>
  </si>
  <si>
    <t>New Taipei City 231</t>
  </si>
  <si>
    <t>anna.yang@uwaycorp.com.cn</t>
  </si>
  <si>
    <t>+886 13622317741</t>
  </si>
  <si>
    <t>Louis Vuitton Malletier</t>
  </si>
  <si>
    <t>https://www.louisvuitton.com/</t>
  </si>
  <si>
    <t>2 rue du Pont Neuf</t>
  </si>
  <si>
    <t>bertrand.dolci@louisvuitoon.com</t>
  </si>
  <si>
    <t>+33 9 77 40 40 77</t>
  </si>
  <si>
    <t>Luxshare-ICT Inc.</t>
  </si>
  <si>
    <t>http://www.luxshare-ict.com/</t>
  </si>
  <si>
    <t>480 N. McCarthy Blvd., Suite 280</t>
  </si>
  <si>
    <t>josue.castillo@luxshare-ict.com</t>
  </si>
  <si>
    <t>512.869.9995</t>
  </si>
  <si>
    <t>Chicago</t>
  </si>
  <si>
    <t>MasterBrand Cabinets, LLC</t>
  </si>
  <si>
    <t>http://www.masterbrandcabinets.com/</t>
  </si>
  <si>
    <t>1 Masterbrand Cabinets Drive</t>
  </si>
  <si>
    <t>Jasper Indiana</t>
  </si>
  <si>
    <t>conn.davis@masterbrand.com</t>
  </si>
  <si>
    <t>573.225.6230</t>
  </si>
  <si>
    <t>Maxic Technology Inc.</t>
  </si>
  <si>
    <t>http://www.maxictech.com</t>
  </si>
  <si>
    <t>Suite A-10, USTB Techart Plaza, No. 30 Xueyuan Road, Haidian</t>
  </si>
  <si>
    <t>liuy@maxictech.com</t>
  </si>
  <si>
    <t>86-10-62662828</t>
  </si>
  <si>
    <t>MAXMADE AUTO ELECTRONICS CO., LTD.</t>
  </si>
  <si>
    <t>https://www.globalsources.com/si/AS/MAXMADE-AUTO/6008849884104/Homepage.htm</t>
  </si>
  <si>
    <t>Building2, GIEC Industrial Park, Puzai Road, Pinddi, LongGang District</t>
  </si>
  <si>
    <t>duke@maxmade-ae.cn</t>
  </si>
  <si>
    <t>Zhuhai, Guangdong</t>
  </si>
  <si>
    <t>Mercedes-Benz</t>
  </si>
  <si>
    <t>https://www.mercedes-benz.com</t>
  </si>
  <si>
    <t>1 Mercedes Drive</t>
  </si>
  <si>
    <t>Vance, AL</t>
  </si>
  <si>
    <t>marcus.windhab@mercedes-benz.com</t>
  </si>
  <si>
    <t>(160) 867-6924</t>
  </si>
  <si>
    <t>Merry Electronics Co., Ltd.</t>
  </si>
  <si>
    <t>http://www.merry.com.tw/</t>
  </si>
  <si>
    <t>No. 22, 23rd Road, Taichung Industrial Park</t>
  </si>
  <si>
    <t>Taichung</t>
  </si>
  <si>
    <t>lufe.lu@merry.com.tw</t>
  </si>
  <si>
    <t>886-04-23590811</t>
  </si>
  <si>
    <t>Meta</t>
  </si>
  <si>
    <t>https://about.meta.com/</t>
  </si>
  <si>
    <t>1601 Willow Road</t>
  </si>
  <si>
    <t>Menlo Park, CA</t>
  </si>
  <si>
    <t>kk1@fb.com</t>
  </si>
  <si>
    <t>1-408-391-3902</t>
  </si>
  <si>
    <t>Microchip Technology, Inc.</t>
  </si>
  <si>
    <t>http://www.microchip.com/</t>
  </si>
  <si>
    <t>2355 West Chandler Blvd.</t>
  </si>
  <si>
    <t>Chandler, AZ</t>
  </si>
  <si>
    <t>Vijay.Bapu@microchip.com</t>
  </si>
  <si>
    <t>480-792-7192</t>
  </si>
  <si>
    <t>MIDEA GROUP</t>
  </si>
  <si>
    <t>https://WWW.MIDEA.COM</t>
  </si>
  <si>
    <t>2700 CHESTNUT STATION CT.</t>
  </si>
  <si>
    <t>LOUISVILLE, KY</t>
  </si>
  <si>
    <t>daniel.trice@midea.com</t>
  </si>
  <si>
    <t>Mobase Electronics Co., Ltd.</t>
  </si>
  <si>
    <t>http://www.mobaseelec.com/</t>
  </si>
  <si>
    <t xml:space="preserve">11-31, Simin-daero 327beon-gil, Dongan-gu, </t>
  </si>
  <si>
    <t>Anyang-si, Gyeonggi-do</t>
  </si>
  <si>
    <t>kiwoong@mobaseelec.com</t>
  </si>
  <si>
    <t>031-491-9437</t>
  </si>
  <si>
    <t>Molex Technologies GmbH</t>
  </si>
  <si>
    <t>http://www.molex.com</t>
  </si>
  <si>
    <t xml:space="preserve">Mizarstrasse 3 </t>
  </si>
  <si>
    <t>D-12529</t>
  </si>
  <si>
    <t>Schoenefeld</t>
  </si>
  <si>
    <t>lukas.brandt@molex.com</t>
  </si>
  <si>
    <t>+49 301 66 380 736</t>
  </si>
  <si>
    <t>Monoeric International Co., Ltd.</t>
  </si>
  <si>
    <t>http://monoeric.com.tw/</t>
  </si>
  <si>
    <t>2F No. 8 Aly. 11 Ln. 193 Zhongzheng n. Rd. Sanchong District</t>
  </si>
  <si>
    <t>johnson@monoeric.com.tw</t>
  </si>
  <si>
    <t>886-2-2982-1562 #126</t>
  </si>
  <si>
    <t>Monolithic Power Systems</t>
  </si>
  <si>
    <t>http://www.monolithicpower.com/</t>
  </si>
  <si>
    <t>79 Great Oaks Blvd</t>
  </si>
  <si>
    <t>enric.rodriguez@monolithicpower.com</t>
  </si>
  <si>
    <t>480.826.0600</t>
  </si>
  <si>
    <t>mophie LLC</t>
  </si>
  <si>
    <t>https://www.zagg.com/mophie</t>
  </si>
  <si>
    <t>15495 Sand Canyon, 4th Floor</t>
  </si>
  <si>
    <t>David.Hyde@zagg.com</t>
  </si>
  <si>
    <t>Murano Pte Ltd</t>
  </si>
  <si>
    <t>https://www.murano.com.sg/</t>
  </si>
  <si>
    <t xml:space="preserve">1 Tampines North Drive 3, #06-11 </t>
  </si>
  <si>
    <t>bill@murano.com.sg</t>
  </si>
  <si>
    <t xml:space="preserve">(659) 776-6501  </t>
  </si>
  <si>
    <t>Nidec Mobility Korea Corporation</t>
  </si>
  <si>
    <t>https://www.nidec.com/en/nidec-mobility/</t>
  </si>
  <si>
    <t>790-12 Bogaewonsam-ro, Bogae-myeon,</t>
  </si>
  <si>
    <t>Anseong-city, Gyeonggi-do</t>
  </si>
  <si>
    <t>song.moonwon@nidec.com</t>
  </si>
  <si>
    <t>Ningbo Fuerda Smartech Co., Ltd.</t>
  </si>
  <si>
    <t>http://www.fuerda-china.com/</t>
  </si>
  <si>
    <t xml:space="preserve">No.1493-1569, Xiaolin Dadao,North Industrial District,Xiaolin,CIXI,Zhejiang Province,PRC </t>
  </si>
  <si>
    <t>wangmeng@fuerda-china.com</t>
  </si>
  <si>
    <t>Ningbo Litesun Electronics Co., Ltd.</t>
  </si>
  <si>
    <t>https://www.nblitesun.com</t>
  </si>
  <si>
    <t>Simen Town</t>
  </si>
  <si>
    <t>Yuyao City, Zhejang</t>
  </si>
  <si>
    <t>js@nblitesun.com</t>
  </si>
  <si>
    <t>Ningbo Wenergy Technology Corporation Limited</t>
  </si>
  <si>
    <t>http://weietech.com</t>
  </si>
  <si>
    <t>No. 777, West Zhongguan Road, Zhenhai District</t>
  </si>
  <si>
    <t>Ningbo, Zhejiang</t>
  </si>
  <si>
    <t>yufeng@weietech.com</t>
  </si>
  <si>
    <t>86 18667190970</t>
  </si>
  <si>
    <t>Nio Smart Technology Co., Ltd.</t>
  </si>
  <si>
    <t>http://www.nio.com/</t>
  </si>
  <si>
    <t>JT1728ÔºåRoom 2201, 888 Moyu South Road, Anting Town, Jiading District, Shanghai</t>
  </si>
  <si>
    <t>haitao.tian@nio.com</t>
  </si>
  <si>
    <t>NOCO</t>
  </si>
  <si>
    <t>https://www.no.co/</t>
  </si>
  <si>
    <t>30339 Diamond Parkway</t>
  </si>
  <si>
    <t>Glenwillow, OH</t>
  </si>
  <si>
    <t>j@no.co</t>
  </si>
  <si>
    <t>216-464-8131</t>
  </si>
  <si>
    <t>nok9 AB</t>
  </si>
  <si>
    <t>http://www.nok9.com/</t>
  </si>
  <si>
    <t>Stora Tradgardsgatan 30</t>
  </si>
  <si>
    <t>211 28</t>
  </si>
  <si>
    <t>Malm√∂</t>
  </si>
  <si>
    <t>ls@nok9.com</t>
  </si>
  <si>
    <t>Nomad Goods</t>
  </si>
  <si>
    <t>http://www.nomadgoods.com</t>
  </si>
  <si>
    <t>1187 Coast Village Road #638</t>
  </si>
  <si>
    <t>Santa Barbara, CA</t>
  </si>
  <si>
    <t>brian@hellonomad.com</t>
  </si>
  <si>
    <t>Nordic Trust Services / CardPlus Sverige AB</t>
  </si>
  <si>
    <t>Platensgatan  20</t>
  </si>
  <si>
    <t>SE-591 35</t>
  </si>
  <si>
    <t>Motala</t>
  </si>
  <si>
    <t>teemu.rissanen@cardplus.se</t>
  </si>
  <si>
    <t>Nothing Technology Limited</t>
  </si>
  <si>
    <t>https://us.nothing.tech/</t>
  </si>
  <si>
    <t>80 Cheapside</t>
  </si>
  <si>
    <t>EC2V 6EE</t>
  </si>
  <si>
    <t>kevin@nothing.tech</t>
  </si>
  <si>
    <t>NuCurrent Inc.</t>
  </si>
  <si>
    <t>http://nucurrent.com/</t>
  </si>
  <si>
    <t>641 W Lake St. Suite 304</t>
  </si>
  <si>
    <t>Chicago, IL</t>
  </si>
  <si>
    <t>jeff.mcguire@nucurrent.com</t>
  </si>
  <si>
    <t>NuVolta Technologies, Inc.</t>
  </si>
  <si>
    <t>http://nuvoltatech.com/</t>
  </si>
  <si>
    <t>1525 McCarthy Blvd. Suite 1036</t>
  </si>
  <si>
    <t>zengli@nuvoltatech.com</t>
  </si>
  <si>
    <t>NXP B.V.</t>
  </si>
  <si>
    <t>http://www.nxp.com</t>
  </si>
  <si>
    <t>High Tech Campus 60</t>
  </si>
  <si>
    <t>5656 AG</t>
  </si>
  <si>
    <t>vaclav.halbich@nxp.com</t>
  </si>
  <si>
    <t>ohsnap</t>
  </si>
  <si>
    <t>http://ohsnap.com</t>
  </si>
  <si>
    <t>2131 E Williams Street</t>
  </si>
  <si>
    <t>Apex, NC</t>
  </si>
  <si>
    <t>eric@ohsnap.com</t>
  </si>
  <si>
    <t>OneMore Co., Ltd.</t>
  </si>
  <si>
    <t>https://www.onemore.me/</t>
  </si>
  <si>
    <t xml:space="preserve">28F., No.251, Minquan 1st Rd. </t>
  </si>
  <si>
    <t xml:space="preserve">Xinxing Dist. Kaohsiung City  </t>
  </si>
  <si>
    <t>benjamin@onemore.me</t>
  </si>
  <si>
    <t xml:space="preserve">(886) 972-6065 x79 </t>
  </si>
  <si>
    <t>OnePlus Technology (Shenzhen) Co., Ltd.</t>
  </si>
  <si>
    <t>http://www.oneplus.com</t>
  </si>
  <si>
    <t>18C02, 18C03, 18C04 and 18C05, Shum Yip Terra Building, Binhe Avenue North, Futian District</t>
  </si>
  <si>
    <t>ariel.cheng@oneplus.com</t>
  </si>
  <si>
    <t>Otter Products, LLC</t>
  </si>
  <si>
    <t>http://otterproducts.com/</t>
  </si>
  <si>
    <t>209 S. Meldrum Street</t>
  </si>
  <si>
    <t>chris.langlois@otterproducts.com</t>
  </si>
  <si>
    <t>Panasonic Holdings Corporation</t>
  </si>
  <si>
    <t>http://panasonic.com/</t>
  </si>
  <si>
    <t>1006, Oaza Kadoma, Kadoma-shi</t>
  </si>
  <si>
    <t>571-8501</t>
  </si>
  <si>
    <t>cho.meigaku@jp.panasonic.com</t>
  </si>
  <si>
    <t>Peak Design</t>
  </si>
  <si>
    <t>https://www.peakdesign.com/</t>
  </si>
  <si>
    <t xml:space="preserve">2325 3rd St </t>
  </si>
  <si>
    <t>brittany.hoang@peakdesign.com</t>
  </si>
  <si>
    <t>Peitian (Dongguan) New energy Technology Co., LTD</t>
  </si>
  <si>
    <t>https://www.enkertech.com</t>
  </si>
  <si>
    <t>15 Baiyun Qian East 1st Street, Dalang Town, Dongguan City, Guangdong Province</t>
  </si>
  <si>
    <t>melissa@enkertech.com</t>
  </si>
  <si>
    <t>Power System Electronic Technology Co., Ltd.</t>
  </si>
  <si>
    <t>http://www.power-stem.com</t>
  </si>
  <si>
    <t>No. 1 Shangbian Rd, Puxin Industrial District, Shipai Town</t>
  </si>
  <si>
    <t>reyna@power-stem.com</t>
  </si>
  <si>
    <t>Powerlabs Co., Ltd.</t>
  </si>
  <si>
    <t>http://www.powerlabs.kr/</t>
  </si>
  <si>
    <t xml:space="preserve">#1025, 220, Bugwang-ro </t>
  </si>
  <si>
    <t>14786 Gyeonggi-do</t>
  </si>
  <si>
    <t>Bucheon-si</t>
  </si>
  <si>
    <t>jc@powerlabs.kr</t>
  </si>
  <si>
    <t>Powermat Technologies Ltd.</t>
  </si>
  <si>
    <t>https://www.powermat.com/</t>
  </si>
  <si>
    <t>94 Derech Shlomo Shmelzer</t>
  </si>
  <si>
    <t>Petah Tikva</t>
  </si>
  <si>
    <t>Israel</t>
  </si>
  <si>
    <t>Elieser.mach@powermat.com</t>
  </si>
  <si>
    <t>Primax Electronics Ltd.</t>
  </si>
  <si>
    <t>http://www.primax.com.tw/</t>
  </si>
  <si>
    <t>No. 669 Ruey Kung, Neihu</t>
  </si>
  <si>
    <t>Perry.Wang@primax.com.cn</t>
  </si>
  <si>
    <t>PYS High-Tech Co., Ltd</t>
  </si>
  <si>
    <t>http://chinapys.com/</t>
  </si>
  <si>
    <t>1 F~12 F, Block 9, Lianhua Industrial Zone, Longhua</t>
  </si>
  <si>
    <t>sam@chinapysind.com</t>
  </si>
  <si>
    <t>86-13502826801</t>
  </si>
  <si>
    <t>xufang@haier.com</t>
  </si>
  <si>
    <t>San Diego, CA</t>
  </si>
  <si>
    <t>Reliance Communications LLC</t>
  </si>
  <si>
    <t>https://www.reliance.us/</t>
  </si>
  <si>
    <t xml:space="preserve">555 Wireless Blvd. </t>
  </si>
  <si>
    <t>Hauppauge, NY</t>
  </si>
  <si>
    <t>chandler.chen@reliance.us</t>
  </si>
  <si>
    <t>Renesas Electronics</t>
  </si>
  <si>
    <t>https://www.renesas.com</t>
  </si>
  <si>
    <t>6024 Silver Creek Valley Road</t>
  </si>
  <si>
    <t>siamak.abedinpour@renesas.com</t>
  </si>
  <si>
    <t>1-408-284-8200</t>
  </si>
  <si>
    <t>Resillion</t>
  </si>
  <si>
    <t>http://www.eurofins-digitaltesting.com/</t>
  </si>
  <si>
    <t>Kempische Steenweg 303</t>
  </si>
  <si>
    <t>Hasselt</t>
  </si>
  <si>
    <t>glenn.koninckx@eurofins-digitaltesting.com</t>
  </si>
  <si>
    <t>RITS Electronics (Shenzhen) Co., Ltd.</t>
  </si>
  <si>
    <t>http://www.rits.co.kr</t>
  </si>
  <si>
    <t>Bld F, Chenjian Industrial Zone, No. 1 Lingxia Road, Fenghuang Community, Fuyong District</t>
  </si>
  <si>
    <t>Baoan Zone, Shenzhen City, Guangdong</t>
  </si>
  <si>
    <t>hu_jing@rits-celtro.com</t>
  </si>
  <si>
    <t>Rivian Automotive, LLC.</t>
  </si>
  <si>
    <t>13250 N. Haggerty Road</t>
  </si>
  <si>
    <t>Plymouth, MI</t>
  </si>
  <si>
    <t>Robert Bosch GmbH</t>
  </si>
  <si>
    <t>http://www.bosch.com</t>
  </si>
  <si>
    <t>Robert-Bosch-Platz 1</t>
  </si>
  <si>
    <t>Gerlingen-Schillerh√∂he</t>
  </si>
  <si>
    <t>bernd.eckert@de.bosch.com</t>
  </si>
  <si>
    <t>+49 (0) 711 811-0</t>
  </si>
  <si>
    <t>ROHM Co., Ltd.</t>
  </si>
  <si>
    <t>http://www.rohm.com/</t>
  </si>
  <si>
    <t>21 Mizosaki-Cho Saiin, Ukyo - Ku,</t>
  </si>
  <si>
    <t>615-8585</t>
  </si>
  <si>
    <t>Kyoto</t>
  </si>
  <si>
    <t>Takashi.Noguchi@dsn.rohm.co.jp</t>
  </si>
  <si>
    <t>SAC/TC46 SC16</t>
  </si>
  <si>
    <t>No. 1 Haier Road, Laoshan District Qingdao,</t>
  </si>
  <si>
    <t>Shandong</t>
  </si>
  <si>
    <t>http://www.samsung.com/</t>
  </si>
  <si>
    <t>Samsung Electronics Co., Ltd.</t>
  </si>
  <si>
    <t>129 Samsung-ro, Yeongtong-gu</t>
  </si>
  <si>
    <t>kyungwoo72.lee@samsung.com</t>
  </si>
  <si>
    <t>Sariana LLC</t>
  </si>
  <si>
    <t>https://satechi.net/</t>
  </si>
  <si>
    <t>7365 Mission Gorge Road, Suite G</t>
  </si>
  <si>
    <t>turksu@satechi.com</t>
  </si>
  <si>
    <t>SBS S.p.A</t>
  </si>
  <si>
    <t>https://www.sbsmobile.com/</t>
  </si>
  <si>
    <t xml:space="preserve">Via Circonvallazione snc  </t>
  </si>
  <si>
    <t>Miasino</t>
  </si>
  <si>
    <t>daniele.crispino@sbsmobile.it</t>
  </si>
  <si>
    <t>Scosche Industries Inc.</t>
  </si>
  <si>
    <t>http://www.scosche.com/</t>
  </si>
  <si>
    <t>1550 Pacific Avenue</t>
  </si>
  <si>
    <t>Oxnard, CA</t>
  </si>
  <si>
    <t>kevint@scosche.com</t>
  </si>
  <si>
    <t xml:space="preserve"> (800) 363-4490 ext. 1</t>
  </si>
  <si>
    <t>SEF Tech Co., Ltd.</t>
  </si>
  <si>
    <t>http://www.sef.com.tw</t>
  </si>
  <si>
    <t>1F, No. 69-4, Sec.2, Chung Cheng E. Rd, Tamshui,</t>
  </si>
  <si>
    <t>alex.hsu@sef.com.tw</t>
  </si>
  <si>
    <t>SEIKO EPSON CORPORATION</t>
  </si>
  <si>
    <t>https://global.epson.com/</t>
  </si>
  <si>
    <t>3-3-5 Owa</t>
  </si>
  <si>
    <t>392-8502</t>
  </si>
  <si>
    <t>Suwa, Nagano</t>
  </si>
  <si>
    <t>shimizu.michihiro@exc.epson.co.jp</t>
  </si>
  <si>
    <t>SEVERIN Elektrogerate GmbH</t>
  </si>
  <si>
    <t>http://www.severin.de/</t>
  </si>
  <si>
    <t>R√∂hre 27</t>
  </si>
  <si>
    <t>Sundern, NRW</t>
  </si>
  <si>
    <t>sebastian.blome@severin.de</t>
  </si>
  <si>
    <t>SGS CSTC</t>
  </si>
  <si>
    <t>M-10, Middle Section, Science &amp; Technology Park,  Shenzhen</t>
  </si>
  <si>
    <t>James.Jiang@sgs.com</t>
  </si>
  <si>
    <t>SGS Group Management Ltd.</t>
  </si>
  <si>
    <t>http://www.sgs.com/</t>
  </si>
  <si>
    <t>1, Place des Alpes, P.O. Box 2152</t>
  </si>
  <si>
    <t>Geneva 1</t>
  </si>
  <si>
    <t>taylor.wang@sgs.com</t>
  </si>
  <si>
    <t>SGS Korea</t>
  </si>
  <si>
    <t>Building 3FL, 18-34, Sanbon-dong</t>
  </si>
  <si>
    <t>435-043</t>
  </si>
  <si>
    <t>Gunpo, Gyeonggi-do</t>
  </si>
  <si>
    <t>jessica.baek@sgs.com</t>
  </si>
  <si>
    <t>Shanghai Amphenol Airwave Communication Electronics Co.,Ltd</t>
  </si>
  <si>
    <t>http://www.amphenol-saa.com/</t>
  </si>
  <si>
    <t>No.689 Shen Nan Road,Xin Zhuang Industry Park</t>
  </si>
  <si>
    <t>frank.fan@amphenolmcp.com</t>
  </si>
  <si>
    <t>Shanghai Fudan Microelectronics Group Co. Ltd.</t>
  </si>
  <si>
    <t>https://www.fmsh.com</t>
  </si>
  <si>
    <t>Rm1901-1904, Fudan University Science Park, No.11 Guotai Rd.</t>
  </si>
  <si>
    <t>Shanghai, P,R,C</t>
  </si>
  <si>
    <t>guoyidong@fmsh.com.cn</t>
  </si>
  <si>
    <t>Shanghai Longcheer Technology Co.,Ltd.</t>
  </si>
  <si>
    <t>http://www.longcheer.com/</t>
  </si>
  <si>
    <t xml:space="preserve">1ST FLOOR, BUILDING 1, NO.401, CAOBAO ROAD, XUHUI DISTRICT, SHANGHAI, </t>
  </si>
  <si>
    <t>longcheertech@longcheer.com</t>
  </si>
  <si>
    <t>Shanghai Seeyao Electronics Co.,Ltd.</t>
  </si>
  <si>
    <t>http://www.seeyao.com.cn/</t>
  </si>
  <si>
    <t>No.50,Hengxie Road,Jiading District</t>
  </si>
  <si>
    <t>gangh@scae-sh.com</t>
  </si>
  <si>
    <t>Shenzhen Aquilstar Technology Co.,LTD</t>
  </si>
  <si>
    <t>http://aquilstar.com.cn/</t>
  </si>
  <si>
    <t>101 of B Building, B&amp;C Building, No.1 Plant, Lingxia Road, Fenghuang Community, Fuyong Street</t>
  </si>
  <si>
    <t xml:space="preserve"> Bao'an District, Shenzhen City </t>
  </si>
  <si>
    <t>chenyan@aquilstar.cn</t>
  </si>
  <si>
    <t>Shenzhen Baseus Technology Co., Ltd.</t>
  </si>
  <si>
    <t>http://www.baseus.com/</t>
  </si>
  <si>
    <t>2nd Floor, Building B, Baseus Intelligence Park, No.2008, Xuegang Rd,Gangtou Community, Bantian Street, Longgang District</t>
  </si>
  <si>
    <t>cu@baseus.com</t>
  </si>
  <si>
    <t>ShenZhen</t>
  </si>
  <si>
    <t>Shenzhen Blande Technology Co., Ltd.</t>
  </si>
  <si>
    <t>http://www.beiland.com</t>
  </si>
  <si>
    <t>4/F, A1 Bldg, Xiangdali Technology Park, No. 87 Hengping Rd, Henggang St</t>
  </si>
  <si>
    <t>Longgang</t>
  </si>
  <si>
    <t>bing@blande.net</t>
  </si>
  <si>
    <t>86 13823221799</t>
  </si>
  <si>
    <t>Shenzhen Blue Times Technology Co., Ltd.</t>
  </si>
  <si>
    <t>http://ebluetimes.com/</t>
  </si>
  <si>
    <t>B-5F Taixinglong Industrial Park, Zhongwu Nanbugang Xixiang Town</t>
  </si>
  <si>
    <t>Bao'an District Shenzhen City</t>
  </si>
  <si>
    <t>sales3@ebluetimes.com</t>
  </si>
  <si>
    <t>86-15013647058</t>
  </si>
  <si>
    <t>Shenzhen Caibo Technology Co., Ltd</t>
  </si>
  <si>
    <t>https://cbtg.cn</t>
  </si>
  <si>
    <t>4th Floor, Building 30, No.5 Area, Cuigang Industrial Zone, Huaide, Fuyong</t>
  </si>
  <si>
    <t>koakuma@cbtg.cn</t>
  </si>
  <si>
    <t>Shenzhen CANNICE Technology Co., Ltd</t>
  </si>
  <si>
    <t>http://www.cannice.hk</t>
  </si>
  <si>
    <t>F-20,Bldg.7A,Baoneng Technology Park, Qingxiang  Road</t>
  </si>
  <si>
    <t>Longhua, Shenzhen</t>
  </si>
  <si>
    <t>zaya.yu@cannice.hk</t>
  </si>
  <si>
    <t>0755-61880577 ext 8063</t>
  </si>
  <si>
    <t>Shenzhen Chipsvision Microelectronics Co. Ltd.</t>
  </si>
  <si>
    <t>http://www.chipsvision.com.cn</t>
  </si>
  <si>
    <t>13/F, West Area, Block B, Building 7, Shenzhen Bay Science and Technology Ecological Park, Nanshan District,</t>
  </si>
  <si>
    <t>stanley.shao@chipsvision.com.cn</t>
  </si>
  <si>
    <t>86-755-86547479</t>
  </si>
  <si>
    <t>Shenzhen Difung Energy Technology Co., Ltd</t>
  </si>
  <si>
    <t>https://www.difung.com/</t>
  </si>
  <si>
    <t xml:space="preserve">2/F, Building C, Bada Industrial Zone, Bada Road, Heping Community, Fuhai Street, Baoan District, Shenzhen </t>
  </si>
  <si>
    <t>carina@difung.com</t>
  </si>
  <si>
    <t>Shenzhen DNS Industries Co., Ltd.</t>
  </si>
  <si>
    <t>http://www.dnscable.com</t>
  </si>
  <si>
    <t xml:space="preserve">23/F Building A Shenzhen International Innovation Center No. 1008 Shennnan Road </t>
  </si>
  <si>
    <t xml:space="preserve">Futian, Shenzhen </t>
  </si>
  <si>
    <t>liuwensheng@sz.dnschina.com</t>
  </si>
  <si>
    <t>86-755-83401338</t>
  </si>
  <si>
    <t>Shenzhen EPQI Technology Co., Ltd.</t>
  </si>
  <si>
    <t>http://www.epqi.cn/</t>
  </si>
  <si>
    <t xml:space="preserve">Floor 6-9,Building 7, zhongyuntai Industrial Park, Yingrenshi Road Crossing,Shiyan Town,Bao'an District, </t>
  </si>
  <si>
    <t>+86 13923479968</t>
  </si>
  <si>
    <t>Shenzhen Esorun Technology Co., Ltd.</t>
  </si>
  <si>
    <t>http://www.esorun.com/</t>
  </si>
  <si>
    <t xml:space="preserve">10F, Mingzhuo Building, Mingzhuo Industrial Park Guangming Street, Guangming New District </t>
  </si>
  <si>
    <t>sales@esorun.com</t>
  </si>
  <si>
    <t>0086-755-81483469;</t>
  </si>
  <si>
    <t>Shenzhen Feihe Electronics Co., Ltd.</t>
  </si>
  <si>
    <t>http://www.szhanzhong.com/</t>
  </si>
  <si>
    <t>3F, Block 3 Hongfa Innovation Park, Jiu'wei, Xi'xiang</t>
  </si>
  <si>
    <t>yangmei@szhanzhong.com</t>
  </si>
  <si>
    <t>86(0755) 3365 3690-617</t>
  </si>
  <si>
    <t>Shenzhen Firstar Battery Co., Ltd.</t>
  </si>
  <si>
    <t>http://www.szfirstar.com/</t>
  </si>
  <si>
    <t>Building A2 Fuzhong Industrial Park, Xiashiwei Road Fuyong Town</t>
  </si>
  <si>
    <t xml:space="preserve">Bao'An District, Shenzhen City </t>
  </si>
  <si>
    <t>bobby@szfirstar.com</t>
  </si>
  <si>
    <t>86-13927469160</t>
  </si>
  <si>
    <t>Shenzhen Future Charger Technology Co. Ltd.</t>
  </si>
  <si>
    <t>http://www.futurecharger.com/</t>
  </si>
  <si>
    <t xml:space="preserve">Yong Feng Tian Industrial Garden, the 3rd Industrial Park of Feng Huang Fuyong Town, BaoAn District </t>
  </si>
  <si>
    <t>kail@futurecharger.com</t>
  </si>
  <si>
    <t>Shenzhen Hasmine Co., LTD</t>
  </si>
  <si>
    <t>http://www.hasmine.cn/</t>
  </si>
  <si>
    <t>Huating Road, Dalang Street, Longhua District, Shenzhen City387Halma Science and Technology Park</t>
  </si>
  <si>
    <t>has_mine@hasmine.net</t>
  </si>
  <si>
    <t>Longgang District, Shenzhen</t>
  </si>
  <si>
    <t>Shenzhen HongBiao Certification &amp; Testing Co., Ltd.</t>
  </si>
  <si>
    <t>http://www.sz-hongbiao.com</t>
  </si>
  <si>
    <t>201, Building 2, Invengo RFID Industrial Park, Tongguan Road, Tianliao Community, Yutang Subdistrict, Guangming District</t>
  </si>
  <si>
    <t>dike.yang@sz-hongbiao.com</t>
  </si>
  <si>
    <t>Longgang, Shenzhen, Guangdong</t>
  </si>
  <si>
    <t>Shenzhen Infinite Watt Technology Co., Ltd.</t>
  </si>
  <si>
    <t>http://www.lisen.com</t>
  </si>
  <si>
    <t xml:space="preserve">10E, Building 1#, Shenzhen International South China Digital Valley, Minxin Community, Minzhi Street, Longhua District </t>
  </si>
  <si>
    <t>weier@lisen.com</t>
  </si>
  <si>
    <t>Shenzhen Injoinic Technology Co., Ltd.</t>
  </si>
  <si>
    <t>http://www.injoinic.com</t>
  </si>
  <si>
    <t>Room 3104, block A, building 8, Shenzhen International Innovation Valley(block 8, block C, Wanke Yuncheng phase III), Dashi Road, Xili community</t>
  </si>
  <si>
    <t>Nanshan District, Shenzhen, Guangdong</t>
  </si>
  <si>
    <t>yaoshouxiang@injoinic.com</t>
  </si>
  <si>
    <t>Shenzhen itian Technology Co., Ltd.</t>
  </si>
  <si>
    <t>http://itian-prc.com/</t>
  </si>
  <si>
    <t>5F, Bld C, Hongde Industrial Park, Lianrun Rd, Dalang St, Longhua District</t>
  </si>
  <si>
    <t>itian888@itian-prc.com</t>
  </si>
  <si>
    <t>Shenzhen Joway Power Supply Co., Ltd.</t>
  </si>
  <si>
    <t>http://www.szqway.com</t>
  </si>
  <si>
    <t>Floor 1-5 of Bldg 10th and Bldg 11th, Antuoshan High-Tech Industrial Park, Sha'er Community, Shajing Street, Bao'an District, Shenzhen</t>
  </si>
  <si>
    <t>kfzg@szqway.com</t>
  </si>
  <si>
    <t>86 15814749031</t>
  </si>
  <si>
    <t>Shenzhen Junlan Electronic Ltd</t>
  </si>
  <si>
    <t>http://www.jump-lan.com</t>
  </si>
  <si>
    <t>No.277 PingKui Road, Shijing Community, Pingshan Street, Pingshan New District</t>
  </si>
  <si>
    <t>xp@jump-lan.com</t>
  </si>
  <si>
    <t>0755-27309507</t>
  </si>
  <si>
    <t>Shenzhen Kaixinghui Technology Co., Ltd.</t>
  </si>
  <si>
    <t>http://www.yootech.net</t>
  </si>
  <si>
    <t>206, 2nd Floor G Bldg. Hengchangrong Xinghui Industrial Park Huaning Rd. Dalang St. Longhua Dist.</t>
  </si>
  <si>
    <t>xukai@kaixinghui.com</t>
  </si>
  <si>
    <t>Shenzhen Lantaisi Technology Co., Ltd</t>
  </si>
  <si>
    <t>http://www.lantaisi.com</t>
  </si>
  <si>
    <t xml:space="preserve">201, Building E, Shangxue Science &amp; Technology Industrial City Zone C, Xinxue Community, Bantain Street, Longgang District, Shenzhen City, </t>
  </si>
  <si>
    <t xml:space="preserve"> Guangdong Province</t>
  </si>
  <si>
    <t>Sven@lantaisi.com</t>
  </si>
  <si>
    <t>755-84656214</t>
  </si>
  <si>
    <t>Shenzhen Loonkow Technology Co.,Ltd</t>
  </si>
  <si>
    <t>https://www.loonkow.com/</t>
  </si>
  <si>
    <t xml:space="preserve">6F,D Building, Huamingcheng Industry Park, Shiwei Community, Matian Street, Guangming District, Shenzhen </t>
  </si>
  <si>
    <t>rob@loonkow.com</t>
  </si>
  <si>
    <t xml:space="preserve">(151) 124-3686 x2  </t>
  </si>
  <si>
    <t>Shenzhen Mgctech Co., Ltd.</t>
  </si>
  <si>
    <t>http://www.gomgctech.com</t>
  </si>
  <si>
    <t>8F, Hongrun Building, Jiacheng Road No. 83</t>
  </si>
  <si>
    <t>cici_huang@gomgctech.com</t>
  </si>
  <si>
    <t>86-755-28266187</t>
  </si>
  <si>
    <t>Shenzhen Microtest Co., Ltd.</t>
  </si>
  <si>
    <t>http://www.mtitest.com</t>
  </si>
  <si>
    <t>Building A7, Zone 2, Xinhe Xinxing Industrial Park, Fuzhou  Avenue,Fuhai Street,</t>
  </si>
  <si>
    <t>Boa'an District</t>
  </si>
  <si>
    <t>micro@51mti.com</t>
  </si>
  <si>
    <t>86 13530513232</t>
  </si>
  <si>
    <t>Shenzhen OJD Technology Co., Ltd</t>
  </si>
  <si>
    <t>http://szojd.manufacturer.globalsources.com/si/6008851341118/Homepage.htm</t>
  </si>
  <si>
    <t>2nd Floor No. 49 building Langkou Industrial Area Dalang Street</t>
  </si>
  <si>
    <t>support@szojd.com</t>
  </si>
  <si>
    <t>86-755-36873339</t>
  </si>
  <si>
    <t>Shenzhen Pilot Technology Co. Ltd.</t>
  </si>
  <si>
    <t>http://www.miuipower.com/</t>
  </si>
  <si>
    <t>301, A1 Building , No. 7 Shankeng Road Shankeng Industrial Park Shangxia Community Pinghu Street</t>
  </si>
  <si>
    <t>guoshiqiu@miuipower.com</t>
  </si>
  <si>
    <t>86-755-84018839</t>
  </si>
  <si>
    <t>Shenzhen Powerqi Technology Co. Ltd.</t>
  </si>
  <si>
    <t>http://www.powerqi.com.cn/</t>
  </si>
  <si>
    <t>2nd &amp; 3rd Floor, Building A4, Block A, Fangxing Science &amp; Tech. Park, No. 13 of BaoNan Road, Longgang District, Shenzhen, China</t>
  </si>
  <si>
    <t xml:space="preserve">Longgang District Shenzhen </t>
  </si>
  <si>
    <t>wirelesscharger@powerqi.con.cn</t>
  </si>
  <si>
    <t>86-13631525635</t>
  </si>
  <si>
    <t>Shenzhen Reflying Electronic Co., Ltd.</t>
  </si>
  <si>
    <t>http://reflying.com/</t>
  </si>
  <si>
    <t>6 Bldg, GaoXinJian Industrial Zone, HePing Fuyong Town</t>
  </si>
  <si>
    <t>Zh_shao@reflying.com</t>
  </si>
  <si>
    <t>86-135-09682185</t>
  </si>
  <si>
    <t>Shenzhen Riche Technology Co.,Ltd.</t>
  </si>
  <si>
    <t>http://www.riche.work/</t>
  </si>
  <si>
    <t xml:space="preserve">402,No. 4, 2 Xiang, Hourui Xin Ruibei District, Hourui Community, Hangcheng Street, Baoan District, Shenzhen </t>
  </si>
  <si>
    <t>bob@riche.work</t>
  </si>
  <si>
    <t>Shenzhen Romoss Technology Co., Ltd.</t>
  </si>
  <si>
    <t>http://www.romoss.com.cn/</t>
  </si>
  <si>
    <t xml:space="preserve">Room1601, BLOCK B, Building 7,Shenzhen International Innovation Valley, Dashi 1st Road Xili community, Xili Street, Nanshan , </t>
  </si>
  <si>
    <t>liuf@romoss.com</t>
  </si>
  <si>
    <t xml:space="preserve">(191) 284-5656 x6 </t>
  </si>
  <si>
    <t>Shenzhen SHOUNUOXIN Electronics Co., Ltd</t>
  </si>
  <si>
    <t>http://www.shounuoxin.com.cn/</t>
  </si>
  <si>
    <t xml:space="preserve">Plant 101, 201, 301,Building1 No.3 Xuri East Road, Shanxia Community, Pinghu Subdistrict, Longgang DistrictÔºåShenzhen, Guangdong, China  </t>
  </si>
  <si>
    <t>juncai@shounuoxin.com</t>
  </si>
  <si>
    <t>ShenZhen ShuoYu Technology Co., Ltd.</t>
  </si>
  <si>
    <t>http://www.shuoyutec.com/</t>
  </si>
  <si>
    <t>30F, East Block, Wenhua Bldg, No. 1027, Shennan East Road, Wenhua Community, Huangbei Street, Luohu District</t>
  </si>
  <si>
    <t>shuoyu1688@shuoyutec.com</t>
  </si>
  <si>
    <t>86-13827486068</t>
  </si>
  <si>
    <t>Shenzhen Topband Co., Ltd.</t>
  </si>
  <si>
    <t>http://www.topband.com.cn/</t>
  </si>
  <si>
    <t>1F,the Second Phase of Topband Industrial Park,No.2 Sci-Tech Road,Tangtou Community,Shiyan Street,Baoan District,</t>
  </si>
  <si>
    <t>liz@topband.com.cn</t>
  </si>
  <si>
    <t>86-0755-27651888</t>
  </si>
  <si>
    <t>Shenzhen Torras Technology Co., Ltd.</t>
  </si>
  <si>
    <t>https://www.torras.cn</t>
  </si>
  <si>
    <t xml:space="preserve">RM C1215, BLK C, Zhantao Technology BLDG, Intersection Of Gongye East Road And Minzhi Road, Xinniu Community, Minzhi ST, Longhua DIST, </t>
  </si>
  <si>
    <t>jiance@torras.hk</t>
  </si>
  <si>
    <t>Shenzhen Trusda Industrial Co., Ltd.</t>
  </si>
  <si>
    <t>http://www.trusda.com</t>
  </si>
  <si>
    <t>3/F, Building 4, Lianchuang Technology Park, Bulan Road, Nanwan Street,</t>
  </si>
  <si>
    <t>litao@trusda.com</t>
  </si>
  <si>
    <t>86-755-2824-4626</t>
  </si>
  <si>
    <t>Shenzhen Ubeist Technology Co., Ltd</t>
  </si>
  <si>
    <t>http://www.ubeist.com/</t>
  </si>
  <si>
    <t xml:space="preserve">202,Building 4, Chaxi Industrial Zone, Sanwei Community, Hangcheng Street, Bao'an District, Shenzhen  </t>
  </si>
  <si>
    <t>zhanchunmiao@ubeist.com</t>
  </si>
  <si>
    <t xml:space="preserve">(152) 200-7062 x1  </t>
  </si>
  <si>
    <t>ShenZhen Voltnex Innovations Technology Co., Ltd</t>
  </si>
  <si>
    <t>https://www.voltme.com</t>
  </si>
  <si>
    <t xml:space="preserve">Room 3101, Tower 6, Tianan Cloud Park Phase II, Bantian Street, Longgang District, </t>
  </si>
  <si>
    <t>wpc@voltme.com</t>
  </si>
  <si>
    <t>Shenzhen Weiduli Technology Co.,Ltd</t>
  </si>
  <si>
    <t>https://zgwdl.com/news_detail/24948.html</t>
  </si>
  <si>
    <t xml:space="preserve">Dejin, No. 40, Fuyuan First Road, Zhancheng Community, Fuhai Street, Bao'an District, Shenzhen  </t>
  </si>
  <si>
    <t>Shenzhen, Guangdon</t>
  </si>
  <si>
    <t>weiduli@weiduli.ntesmail.com</t>
  </si>
  <si>
    <t>Shenzhen Wisepower Innovation Technology</t>
  </si>
  <si>
    <t>http://www.wpinno.com</t>
  </si>
  <si>
    <t>Room 1206, Keyanlou, Qinghua Information Port, Nanshan District</t>
  </si>
  <si>
    <t>leo.li@wpinno.com</t>
  </si>
  <si>
    <t>Shenzhen Xinlang Electronics Co., LTD</t>
  </si>
  <si>
    <t>http://www.szxldz.com/</t>
  </si>
  <si>
    <t>No. 202, building E, weihuada Industrial Park, No. 5, Lirong road, Xinshi community, Dalang street</t>
  </si>
  <si>
    <t>Longhua District, Shenzhen, Guandong Province</t>
  </si>
  <si>
    <t>lotus@szxldz.com</t>
  </si>
  <si>
    <t>Shenzhen Xinspower Technology Co Ltd</t>
  </si>
  <si>
    <t>http://www.xinspower.com</t>
  </si>
  <si>
    <t>2/F, A Building, No. 3 Shuiku Rd, Shajing, Bao'An District</t>
  </si>
  <si>
    <t>gm@xinspower.com</t>
  </si>
  <si>
    <t>86-755-23212520</t>
  </si>
  <si>
    <t>Shenzhen Yongman Digital Co., LTD</t>
  </si>
  <si>
    <t>https://szymsm1688.com/</t>
  </si>
  <si>
    <t xml:space="preserve">Shenzhen Longhua New District Dalang Office, Huada Road Tiantong Industrial Park, Building A, 2nd floor </t>
  </si>
  <si>
    <t>yongman@szymsm.top</t>
  </si>
  <si>
    <t>SHENZHEN YUHAO ELECTRONIC TECHNOLOGY CO.,LTD</t>
  </si>
  <si>
    <t>http://www.yuhaoic.com/</t>
  </si>
  <si>
    <t xml:space="preserve">Room1703A, Lobby,17ST Floor,Block3B,Phase 1 Tian An CloudPark, No:2018,XueGangRoad,BanTianSubDistrict,LongGangDistrict,Shenzhen </t>
  </si>
  <si>
    <t>szyanglei@yuhaoic.com</t>
  </si>
  <si>
    <t>Shenzhen Zhenghaixin Technology Co., Ltd</t>
  </si>
  <si>
    <t>https://www.hisingse.com</t>
  </si>
  <si>
    <t xml:space="preserve">A area,301 Room,No.7 ,Xiongyu Road,Tangxiayong Community,Yanluo Street,Baoan District, </t>
  </si>
  <si>
    <t>daniel@zhx-tech.com</t>
  </si>
  <si>
    <t>Shenzhen City, Guangdong Province</t>
  </si>
  <si>
    <t>SL Corporation</t>
  </si>
  <si>
    <t>https://slworld.com/</t>
  </si>
  <si>
    <t>77, Gongdan 6-ro, Jilyang-eup</t>
  </si>
  <si>
    <t>unyongjang@slworld.com</t>
  </si>
  <si>
    <t>82-53-850-8765</t>
  </si>
  <si>
    <t>Sonova Consumer Hearing GmbH</t>
  </si>
  <si>
    <t>https://en-us.sennheiser.com/</t>
  </si>
  <si>
    <t>Am Labor 1</t>
  </si>
  <si>
    <t>Wedemark</t>
  </si>
  <si>
    <t>elmar.stein@sennheiser.com</t>
  </si>
  <si>
    <t>Sony Group Corporation</t>
  </si>
  <si>
    <t>http://www.sony.net/</t>
  </si>
  <si>
    <t>1-7-1 Konan Minato-ku</t>
  </si>
  <si>
    <t>108-0075</t>
  </si>
  <si>
    <t>katsuya.1.suzuki@sony.com</t>
  </si>
  <si>
    <t>Southchip Semiconductor Technology (Shanghai) Co., Ltd.</t>
  </si>
  <si>
    <t>http://www.southchip.com</t>
  </si>
  <si>
    <t>Room 214, 1000 Chenhui Road</t>
  </si>
  <si>
    <t>zongqian-yuan@southchip.com</t>
  </si>
  <si>
    <t>+86 13816812527</t>
  </si>
  <si>
    <t>Spigen Korea Co., Ltd.</t>
  </si>
  <si>
    <t>http://spigenkorea.co.kr/main/main.php</t>
  </si>
  <si>
    <t>446, Bongeunsa-ro, Gangnam-gu, Seoul, Republic of Korea</t>
  </si>
  <si>
    <t>hkpark@spigen.com</t>
  </si>
  <si>
    <t>82-2-6713-6053 / 82-10-7654-7446</t>
  </si>
  <si>
    <t>STATIC</t>
  </si>
  <si>
    <t>http://static-mobile.com/</t>
  </si>
  <si>
    <t>#506, 205 Gasan Digital 1-Ro, Seoul</t>
  </si>
  <si>
    <t>Geumcheong-gu</t>
  </si>
  <si>
    <t>steven@static-mobile.com</t>
  </si>
  <si>
    <t>Stella Lighting Inc</t>
  </si>
  <si>
    <t>https://stellalighting.com/</t>
  </si>
  <si>
    <t>88141 Chita Loop</t>
  </si>
  <si>
    <t>Springfield, OR</t>
  </si>
  <si>
    <t>nathan@stellalighting.com</t>
  </si>
  <si>
    <t xml:space="preserve">+1 503-559-3535 </t>
  </si>
  <si>
    <t>STMicroelectronics International N.V.</t>
  </si>
  <si>
    <t>http://www.st.com/web/en/home.html</t>
  </si>
  <si>
    <t>39 Chemin du Champ-des-Filles</t>
  </si>
  <si>
    <t>Plan-les-Ouates Geneva</t>
  </si>
  <si>
    <t>michal.toula@st.com</t>
  </si>
  <si>
    <t>Superworld Electronics (S) Pte Ltd.</t>
  </si>
  <si>
    <t>http://superworld.com.sg/</t>
  </si>
  <si>
    <t>16 New Industrial Road #06-01 To 08 Hudson Technocentre</t>
  </si>
  <si>
    <t>adeline@superworld.com.sg</t>
  </si>
  <si>
    <t>+65-62982866 ext. 223</t>
  </si>
  <si>
    <t>Syngrafa</t>
  </si>
  <si>
    <t>avenue ten horen, 8</t>
  </si>
  <si>
    <t>Bruxelles</t>
  </si>
  <si>
    <t>arnaud.du.chene@syngrafa.com</t>
  </si>
  <si>
    <t>Syntek Semiconductor Co., Ltd.</t>
  </si>
  <si>
    <t>http://www.stk.com.tw</t>
  </si>
  <si>
    <t>No.5-5, Keji Rd., East Dist., Hsinchu City 300, Taiwan (R.O.C.)</t>
  </si>
  <si>
    <t>roger@stk.com.tw</t>
  </si>
  <si>
    <t>Taiwan INPAQ Technology Co. Ltd.</t>
  </si>
  <si>
    <t>http://www.inpaq.com.tw/</t>
  </si>
  <si>
    <t>No. 11 Ke-yi Street , Chunan</t>
  </si>
  <si>
    <t>Miaoli County</t>
  </si>
  <si>
    <t>EssenHsu@inpaq.com.tw</t>
  </si>
  <si>
    <t>886-2-7729-4296</t>
  </si>
  <si>
    <t>TANKYA Developing CO., LIMITED</t>
  </si>
  <si>
    <t>http://www.tankya.com/</t>
  </si>
  <si>
    <t>9F, 5th Building,HanhaiDa High-tech Industrial Park, 10th Industrial Zone, Tianliao Community, Yutang Street, Guangming District</t>
  </si>
  <si>
    <t>pm@tankya.com</t>
  </si>
  <si>
    <t>TDK Corporation</t>
  </si>
  <si>
    <t>https://www.tdk.com/corp/en/index.htm</t>
  </si>
  <si>
    <t>2-5-1 Nihonbashi, Chuo-ku</t>
  </si>
  <si>
    <t>103-6128</t>
  </si>
  <si>
    <t>takahiro.ohishi@tdk.com</t>
  </si>
  <si>
    <t>Telephone Est Hong Kong Co., Ltd.</t>
  </si>
  <si>
    <t>http://www.telephoneest.com</t>
  </si>
  <si>
    <t>1203-1204 King Commercial Bldg. No. 2-4 Chatham Court Tsimshatsui</t>
  </si>
  <si>
    <t>zak@telephoneest.com</t>
  </si>
  <si>
    <t>Telstra Limited</t>
  </si>
  <si>
    <t xml:space="preserve">https://www.telstra.com.au/ </t>
  </si>
  <si>
    <t xml:space="preserve">Level 41, 242 Exhibition Street  </t>
  </si>
  <si>
    <t>Melbourne, Victoria</t>
  </si>
  <si>
    <t>adrian.yap@team.telstra.com</t>
  </si>
  <si>
    <t xml:space="preserve">+61477 308 097  </t>
  </si>
  <si>
    <t>Test Regular Member Qi and HI</t>
  </si>
  <si>
    <t>Test Regular Member Qi Only</t>
  </si>
  <si>
    <t>4516 Windom Place, NW</t>
  </si>
  <si>
    <t>Washington</t>
  </si>
  <si>
    <t>Tongxin Microelectronics Co., Ltd</t>
  </si>
  <si>
    <t xml:space="preserve">1st Floor, Building B1, Zhongguancun Dongsheng Science and Technology Park, </t>
  </si>
  <si>
    <t xml:space="preserve">No. 66 Xixiaokou Road, Haidian District, </t>
  </si>
  <si>
    <t>lanrf@tsinghuaic.com</t>
  </si>
  <si>
    <t>Toppan Digital Inc.</t>
  </si>
  <si>
    <t>https://www.toppan.co.jp/</t>
  </si>
  <si>
    <t>1-3-3 Suido</t>
  </si>
  <si>
    <t>112-8531</t>
  </si>
  <si>
    <t>Bunkyo-ku</t>
  </si>
  <si>
    <t>kenji.nakayama@toppan.co.jp</t>
  </si>
  <si>
    <t>TTA (Telecommunications Technology Association)</t>
  </si>
  <si>
    <t>http://www.tta.or.kr/eng/index.jsp</t>
  </si>
  <si>
    <t xml:space="preserve">267-2 Seohyun Bundang Sungnam </t>
  </si>
  <si>
    <t xml:space="preserve">Gyonggi </t>
  </si>
  <si>
    <t>shine82@tta.or.kr</t>
  </si>
  <si>
    <t>Twelve South, LLC</t>
  </si>
  <si>
    <t>http://www.twelvesouth.com</t>
  </si>
  <si>
    <t>1503 King Street, Suite 201</t>
  </si>
  <si>
    <t>Charleston, SC</t>
  </si>
  <si>
    <t>kelly@twelvesouth.com</t>
  </si>
  <si>
    <t>TYLT, Inc.</t>
  </si>
  <si>
    <t>https://www.tylt.com/</t>
  </si>
  <si>
    <t>685 W. Cochran Street</t>
  </si>
  <si>
    <t>Simi Valley, CA</t>
  </si>
  <si>
    <t>customerservice@TYLT.com</t>
  </si>
  <si>
    <t>Ubivelox</t>
  </si>
  <si>
    <t>http://www.ubivelox.com/solutions/device.php</t>
  </si>
  <si>
    <t xml:space="preserve">16th floor, L Building, Daeryung Post Tower 8th, 43, Digital-ro 26-gil, Guro-gu </t>
  </si>
  <si>
    <t>ubi_certi@ubivelox.com</t>
  </si>
  <si>
    <t>Ugreen Group Limited</t>
  </si>
  <si>
    <t>https://www.ugreen.com</t>
  </si>
  <si>
    <t xml:space="preserve">No. 7 Building Gongmao Yu'an Zone Longcheng Industrial Park No. 39 West Longcheng Road Dalang Subdistrict </t>
  </si>
  <si>
    <t>Samuel.zhang@ugreen.com.cn</t>
  </si>
  <si>
    <t>86-755-28066995 ext.8073</t>
  </si>
  <si>
    <t>Uno Minda Limited</t>
  </si>
  <si>
    <t>http://www.unominda.com</t>
  </si>
  <si>
    <t>B-64/1, WAZIRPUR INDUSTRIAL AREA</t>
  </si>
  <si>
    <t>Delhi</t>
  </si>
  <si>
    <t>amitjain@mindagroup.com</t>
  </si>
  <si>
    <t>Vava International, Inc.</t>
  </si>
  <si>
    <t>http://www.sunvalleytek.com/index.html</t>
  </si>
  <si>
    <t>46724 Lakeview Blvd</t>
  </si>
  <si>
    <t>allen.fung@sunvalleytek.com</t>
  </si>
  <si>
    <t>Verizon Wireless</t>
  </si>
  <si>
    <t>http://www.verizonwireless.com/</t>
  </si>
  <si>
    <t>One Verizon Way</t>
  </si>
  <si>
    <t>Basking Ridge, NJ</t>
  </si>
  <si>
    <t>nanjun.qian@verizonwireless.com</t>
  </si>
  <si>
    <t>Versogo tech(Shenzhen) Co.,LTD</t>
  </si>
  <si>
    <t>https://WWW.Versogo.COM</t>
  </si>
  <si>
    <t>Building 3, Xialingpai New Industrial Zone, Dalang Community, Dalang Street, Longhua District, Shenzhen, Guangdong</t>
  </si>
  <si>
    <t>york.huang@versogo.com</t>
  </si>
  <si>
    <t>Very Great, Inc., DBA COURANT</t>
  </si>
  <si>
    <t>https://staycourant.com/</t>
  </si>
  <si>
    <t>228 Park Ave S. PMB 53363</t>
  </si>
  <si>
    <t>New York City, NY</t>
  </si>
  <si>
    <t>info@staycourant.com</t>
  </si>
  <si>
    <t>Via Licensing Alliance LLC</t>
  </si>
  <si>
    <t>https://www.via-la.com</t>
  </si>
  <si>
    <t>456 Montgomery Street</t>
  </si>
  <si>
    <t>tracy.edwards@via-la.com</t>
  </si>
  <si>
    <t xml:space="preserve"> (303) 331-1880 x121</t>
  </si>
  <si>
    <t>Vivo Mobile Communication Co., Ltd</t>
  </si>
  <si>
    <t>http://www.vivo.com</t>
  </si>
  <si>
    <t>No.1, vivo Road, Chang'an, Dongguan, Guangdong Province, China</t>
  </si>
  <si>
    <t>yuan.zhang@vivo.com</t>
  </si>
  <si>
    <t>VoiceComm LLC</t>
  </si>
  <si>
    <t>https://ventevmobility.com</t>
  </si>
  <si>
    <t>175 Derousse Avenue</t>
  </si>
  <si>
    <t>Pennsauken Township, NJ</t>
  </si>
  <si>
    <t>cvose@ventevmobility.com</t>
  </si>
  <si>
    <t>Volvo Technology</t>
  </si>
  <si>
    <t>http://www.volvogroup.com/</t>
  </si>
  <si>
    <t>Gropegardsgatan 10</t>
  </si>
  <si>
    <t>Goteborg Vastra Gotaland</t>
  </si>
  <si>
    <t>per-olov.brandt@volvo.com</t>
  </si>
  <si>
    <t>Whirlpool Corporation</t>
  </si>
  <si>
    <t>https://www.whirlpool.com/</t>
  </si>
  <si>
    <t>200 North M-63</t>
  </si>
  <si>
    <t>Benton Harbor. Michigan</t>
  </si>
  <si>
    <t>andrea_gallivanoni@whirlpool.com</t>
  </si>
  <si>
    <t>Wingtech Group (HongKong) Limited</t>
  </si>
  <si>
    <t>http://www.wingtech.com</t>
  </si>
  <si>
    <t>Flat/RM 1802 18/F, Podium Plaza, 5 Hanoi Road, Tsim Sha Tsui</t>
  </si>
  <si>
    <t>KL</t>
  </si>
  <si>
    <t>sharui@wingtech.com</t>
  </si>
  <si>
    <t>Winstars Technology Ltd</t>
  </si>
  <si>
    <t>https://www.win-star.com/</t>
  </si>
  <si>
    <t xml:space="preserve">F1-F5, No. 5, Taisong Industrial Zone, Dalang Community, Dalang Street, Longhua District  </t>
  </si>
  <si>
    <t>engineer14@win-star.com</t>
  </si>
  <si>
    <t>Wireless Power Consortium</t>
  </si>
  <si>
    <t>https://www.wirelesspowerconsortium.com/</t>
  </si>
  <si>
    <t>4315 50th Street NW, Suite 100 #7344</t>
  </si>
  <si>
    <t>Amanda Temple</t>
  </si>
  <si>
    <t>amanda.temple@wirelesspowerconsortium.com</t>
  </si>
  <si>
    <t>WiTricity Corporation</t>
  </si>
  <si>
    <t>http://www.witricity.com</t>
  </si>
  <si>
    <t>57 Water Street</t>
  </si>
  <si>
    <t>Watertown, MA</t>
  </si>
  <si>
    <t>morris.kesler@witricity.com</t>
  </si>
  <si>
    <t>617-926-2700 x2227</t>
  </si>
  <si>
    <t>WITS Co., Ltd.</t>
  </si>
  <si>
    <t>http://www.ewits.co.kr/</t>
  </si>
  <si>
    <t>150, Maeyoung-ro (Maetan-dong)</t>
  </si>
  <si>
    <t>Yeongtong-gu, Suwon-si, Gyeonggi-do</t>
  </si>
  <si>
    <t>dekwon@ewits.co.kr</t>
  </si>
  <si>
    <t>82-70-4925-9600</t>
  </si>
  <si>
    <t>WSAUD A/S</t>
  </si>
  <si>
    <t>https://www.wsa.com</t>
  </si>
  <si>
    <t>Nym√∏llevej 6</t>
  </si>
  <si>
    <t>Lynge</t>
  </si>
  <si>
    <t>jenn.low@wsa.com</t>
  </si>
  <si>
    <t>+65 63709665</t>
  </si>
  <si>
    <t>Xiaomi Communications Co., Ltd.</t>
  </si>
  <si>
    <t>http://www.mi.com/en/</t>
  </si>
  <si>
    <t>#019, 9th Floor, Building 6, 33 Xi'erqi Middle Road, Haidian District</t>
  </si>
  <si>
    <t>zhuqi3@xiaomi.com</t>
  </si>
  <si>
    <t>Xinji Technologies Ltd.</t>
  </si>
  <si>
    <t>http://chinaxinji.com.cn/</t>
  </si>
  <si>
    <t>XinHe Avenue70,ShangMuGu, PingHu, LongGang</t>
  </si>
  <si>
    <t>shenzhen, GuangDong</t>
  </si>
  <si>
    <t>cwj@chinaxinji.com.cn</t>
  </si>
  <si>
    <t>075589695133 13510698668</t>
  </si>
  <si>
    <t>Yamaha Corporation</t>
  </si>
  <si>
    <t>https://www.yamaha.com/</t>
  </si>
  <si>
    <t>10-1, Nakazawa-Cho, Chuo-ku Hamamatsu-shi</t>
  </si>
  <si>
    <t>430-8650</t>
  </si>
  <si>
    <t>Shizuoka</t>
  </si>
  <si>
    <t>masaaki.tanabe@music.yamaha.com</t>
  </si>
  <si>
    <t>Yangzhou Omni Electrical Technology Co Ltd</t>
  </si>
  <si>
    <t>https://www.omnielectric.cn/contact-us/</t>
  </si>
  <si>
    <t xml:space="preserve">NO 18, YOUYI ROAD, ZHENWU TOWN  JIANGDU DISTRICT </t>
  </si>
  <si>
    <t>yangzhou, jiangsu</t>
  </si>
  <si>
    <t>clx@omnielectric.cn</t>
  </si>
  <si>
    <t>Yulin Tech Co., Ltd.</t>
  </si>
  <si>
    <t>http://www.yulinme.com/</t>
  </si>
  <si>
    <t>Room 504,5 Floor,Building G,Huaan Road No.8,Zhongkai Hi-tech Industry Park,Huizhou City, Guangdong,China</t>
  </si>
  <si>
    <t>dmdeng@yulinme.com</t>
  </si>
  <si>
    <t>86-0752-5702217</t>
  </si>
  <si>
    <t>Zebra Technologies Corporation</t>
  </si>
  <si>
    <t>https://www.zebra.com</t>
  </si>
  <si>
    <t>3 Overlook Point</t>
  </si>
  <si>
    <t>Lincolnshire, IL</t>
  </si>
  <si>
    <t>tim.zelinski@zebra.com</t>
  </si>
  <si>
    <t>1-631-738-5281</t>
  </si>
  <si>
    <t>ZENS BV</t>
  </si>
  <si>
    <t>http://www.makezens.com/about-us/</t>
  </si>
  <si>
    <t>High Tech Campus 85</t>
  </si>
  <si>
    <t>AG Eindhoven</t>
  </si>
  <si>
    <t>martijnmartens@zens.tech</t>
  </si>
  <si>
    <t>Zhejiang Teme Science and Technology Co., Ltd</t>
  </si>
  <si>
    <t>5F, Building 6, No. 128 Shuanglian Road</t>
  </si>
  <si>
    <t>Haining City, Zhejiang Province</t>
  </si>
  <si>
    <t>amon@zjtechrun.com</t>
  </si>
  <si>
    <t>+86 18018841197</t>
  </si>
  <si>
    <t>ZhongHuiChuangZhi (FuYang)Technology Co., Ltd</t>
  </si>
  <si>
    <t>http://www.zonecharge.com/</t>
  </si>
  <si>
    <t>‰∏≠ÂõΩÂÆâÂæΩÁúÅÈòúÈò≥Â∏ÇÈ¢çÊ≥âÁªèÊµéÂºÄÂèëÂå∫Êó†‰∫∫Êú∫‰∫ß‰∏öÂõ≠A12Ê†ã</t>
  </si>
  <si>
    <t>caijinqing@zonecharge.com</t>
  </si>
  <si>
    <t>Zhuhai iSmartware Technology Co., Ltd</t>
  </si>
  <si>
    <t>http://www.ismartware.com</t>
  </si>
  <si>
    <t>Room 1401, Building 4, Tsinghua Science Park, Tangjiawan Town</t>
  </si>
  <si>
    <t>eric@ismartware.com</t>
  </si>
  <si>
    <t>Betamek Electronics (M) Sdn. Bhd.</t>
  </si>
  <si>
    <t>https://www.betamek.com.my/</t>
  </si>
  <si>
    <t xml:space="preserve"> Lot 137, Rawang, 2, Lingkaran Taman Industri Integrasi Rawang 2,</t>
  </si>
  <si>
    <t xml:space="preserve"> Rawang Selangor</t>
  </si>
  <si>
    <t>fikran@betamek.com.my</t>
  </si>
  <si>
    <t>Evolutive Labs Co., Ltd</t>
  </si>
  <si>
    <t>https://rhinoshield.tw/</t>
  </si>
  <si>
    <t xml:space="preserve">7F., No. 269, Chongyang Rd., Nangang Dist., </t>
  </si>
  <si>
    <t>Taipei City, Taiwan R.O.C.</t>
  </si>
  <si>
    <t>cola.huang@evolutivelabs.com</t>
  </si>
  <si>
    <t xml:space="preserve">(886) 238-9657 x1104 </t>
  </si>
  <si>
    <t>ITC Inc.</t>
  </si>
  <si>
    <t>https://www.itc-us.com/</t>
  </si>
  <si>
    <t xml:space="preserve">3030 Corporate Grove Drive  </t>
  </si>
  <si>
    <t>Hudsonville  MI</t>
  </si>
  <si>
    <t>jackyh@itcemail.onmicrosoft.com</t>
  </si>
  <si>
    <t>Mous</t>
  </si>
  <si>
    <t>http://www.mous.com</t>
  </si>
  <si>
    <t>New Kings Court Tollgate Chandler's Ford</t>
  </si>
  <si>
    <t>SO53 3LG</t>
  </si>
  <si>
    <t>Eastleigh Hampshire</t>
  </si>
  <si>
    <t>daniel.platt@mous.co</t>
  </si>
  <si>
    <t>Samsung System LSI</t>
  </si>
  <si>
    <t>Dongguan Tepin Power Technology Co.,Ltd.</t>
  </si>
  <si>
    <t>https://www.tpowertec.cn</t>
  </si>
  <si>
    <t xml:space="preserve">Room 1103, 11 / F, Building B, Xinhongzhigu Industrial Park, Shuishilu Street, Jiujiang, Changping Town, Dongguan city, Guangdong Province </t>
  </si>
  <si>
    <t>Doro AB</t>
  </si>
  <si>
    <t>https://www.doro.com/</t>
  </si>
  <si>
    <t>Jorgen Kocksgatan 1B</t>
  </si>
  <si>
    <t>211 20</t>
  </si>
  <si>
    <t>Malmo</t>
  </si>
  <si>
    <t>Sweeden</t>
  </si>
  <si>
    <t>Edifier International Limited</t>
  </si>
  <si>
    <t>https://www.edifier.com/</t>
  </si>
  <si>
    <t xml:space="preserve">P.O. Box 6264 General Post Office </t>
  </si>
  <si>
    <t>FINE MADE ELECTRONICS CO.LTD.</t>
  </si>
  <si>
    <t>https://www.superchip.cn/</t>
  </si>
  <si>
    <t>11-12ÔºåBLOCK A,Jindi Century Building,Qiaoxiang Road,Nanshan District,Shenzhen, 2,</t>
  </si>
  <si>
    <t>GE Healthcare</t>
  </si>
  <si>
    <t>https://www.gehealthcare.com/</t>
  </si>
  <si>
    <t>500 West Monroe Street</t>
  </si>
  <si>
    <t>Guangdong Galaxy Polytron Technologies Inc</t>
  </si>
  <si>
    <t>https://www.galaxypolytron.com/</t>
  </si>
  <si>
    <t>6F, Building 3, Xinnan Science and Technology Industry No. 203, Gaoxin 5th Road</t>
  </si>
  <si>
    <t>Heyuan</t>
  </si>
  <si>
    <t>Guangdong Mcdodo Industrial Company Limited</t>
  </si>
  <si>
    <t>http://www.mcdodo.com.cn/</t>
  </si>
  <si>
    <t xml:space="preserve">Rm 3402 Jin Zhong Huan Building, No.30 Tianhe Straight Street, Tianhe District </t>
  </si>
  <si>
    <t>Honda Motor Co., Ltd.</t>
  </si>
  <si>
    <t>https://www.honda.co.jp/</t>
  </si>
  <si>
    <t>107-8556</t>
  </si>
  <si>
    <t>Huaqin Telecom Hong Kong Ltd.</t>
  </si>
  <si>
    <t>https://www.huaqin.com/</t>
  </si>
  <si>
    <t>Unit 510, 5/F, Lincoln Centre, 20 Yip Fung Street, Fanling, N.T.</t>
  </si>
  <si>
    <t>KAINING METAL PRODUCT (CAMBODIA) CO., LTD.</t>
  </si>
  <si>
    <t>https://wwww.kainingmetal.com/</t>
  </si>
  <si>
    <t xml:space="preserve">GIGA RESOURCE SEZ,NATIONAL ROAD NO.1, DEUM POU VILLAGE,KANDIEN GREAY COMMUNE,  </t>
  </si>
  <si>
    <t>BAVIT SVAY</t>
  </si>
  <si>
    <t>RIENG PROVINCE</t>
  </si>
  <si>
    <t>LUMENA Co.,Ltd.</t>
  </si>
  <si>
    <t>https://lumena.co.kr/</t>
  </si>
  <si>
    <t xml:space="preserve">5-98,Songjeongjungang-ro, Haeundae-gu, Busan, </t>
  </si>
  <si>
    <t>Busan</t>
  </si>
  <si>
    <t>Paulmann Licht GmbH</t>
  </si>
  <si>
    <t>https://www.paulmann.com</t>
  </si>
  <si>
    <t>Quezinger Feld 2</t>
  </si>
  <si>
    <t>Springe</t>
  </si>
  <si>
    <t>Scanstrut Ltd</t>
  </si>
  <si>
    <t>https://www.scanstrut.com</t>
  </si>
  <si>
    <t>EX3 0QH</t>
  </si>
  <si>
    <t>EXETER</t>
  </si>
  <si>
    <t>Shanghai Orient-Chip</t>
  </si>
  <si>
    <t xml:space="preserve">https://www.orient-chip.com/ </t>
  </si>
  <si>
    <t xml:space="preserve">No. 7, Building 2, Lane 299, Wenshui Road, Pengpu Town, </t>
  </si>
  <si>
    <t>Shenzhen CHK Co., Ltd.</t>
  </si>
  <si>
    <t>http://www.chkcorp.cn/</t>
  </si>
  <si>
    <t>21st Floor, Block A. Building 1 Shangzhi Science Park, No.380 Guangming Blvd, Guangming District</t>
  </si>
  <si>
    <t>Shenzhen Huagon Trading Co., Ltd</t>
  </si>
  <si>
    <t>https://www.huagon.cn</t>
  </si>
  <si>
    <t xml:space="preserve">602, Building A, Lirong Luwei Huada Industrial Zone, Dalang Street, Longhua New District, Shenzhen </t>
  </si>
  <si>
    <t>Shenzhen Huntkey Electric Co., Ltd</t>
  </si>
  <si>
    <t>https://www.huntkey.com/en</t>
  </si>
  <si>
    <t xml:space="preserve">Huntkey Industrial Park, Xue-Xiang Village, Banxue Road, Bantian </t>
  </si>
  <si>
    <t>Shenzhen Leadingplus Electronic Co., Ltd</t>
  </si>
  <si>
    <t>https://www.leadingplus.com/</t>
  </si>
  <si>
    <t xml:space="preserve">Room 102, Floor 1, Building A2, Demei lndustrial Center, No. 65,Donghuan 2nd Road, Fukang Community, </t>
  </si>
  <si>
    <t>Shenzhen Megix Technology Co., Ltd.</t>
  </si>
  <si>
    <t>https://www.megix-tech.com</t>
  </si>
  <si>
    <t xml:space="preserve">2nd Floor, Building B, No.14, Mingzhu Street, Shima Community,  </t>
  </si>
  <si>
    <t>Shenzhen Noah Innovation Technology Co., Ltd</t>
  </si>
  <si>
    <t>https://www.bytefusione.com/</t>
  </si>
  <si>
    <t xml:space="preserve">Building A9, Huafa Industrial Park, Fuyuan 1st Road, ZhanchengCommunity, Fuhai Street, Bao'an District,  </t>
  </si>
  <si>
    <t>Tesla Inc.</t>
  </si>
  <si>
    <t>https://www.tesla.com</t>
  </si>
  <si>
    <t xml:space="preserve">1501 Page Mill Rd </t>
  </si>
  <si>
    <t>Palo Alto</t>
  </si>
  <si>
    <t>Tianjin C*Core Technology Co., Ltd.</t>
  </si>
  <si>
    <t>https://www.china-core.com/</t>
  </si>
  <si>
    <t xml:space="preserve"> Room 306-307, North Building of Software Building, Tianda Tech Park</t>
  </si>
  <si>
    <t>Binhai</t>
  </si>
  <si>
    <t>VIET NAM BROAD TELECOMUNICATION CO.,LTD</t>
  </si>
  <si>
    <t xml:space="preserve">https://vnbroad.com.vn/  </t>
  </si>
  <si>
    <t xml:space="preserve">Lot CN-10, Van Trung Industrial Park, Van Trung Ward, </t>
  </si>
  <si>
    <t>Bac Giang</t>
  </si>
  <si>
    <t>Shenzhen Yanmade Technology Inc</t>
  </si>
  <si>
    <t>https://www.yanmade.com/</t>
  </si>
  <si>
    <t xml:space="preserve">Block C,No.2,Bangkai High-Tech City BangKaiLu,GuangMingDistrict,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</si>
</sst>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0"/>
      <name val="Aptos Narrow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22" fontId="18" fillId="0" borderId="0" xfId="0" applyNumberFormat="1" applyFont="1"/>
    <xf numFmtId="14" fontId="18" fillId="0" borderId="0" xfId="0" applyNumberFormat="1" applyFont="1"/>
    <xf numFmtId="0" fontId="18" fillId="0" borderId="0" xfId="0" applyFont="1" applyAlignment="1">
      <alignment horizontal="left"/>
    </xf>
    <xf numFmtId="0" fontId="19" fillId="33" borderId="0" xfId="0" applyFont="1" applyFill="1"/>
    <xf numFmtId="0" fontId="19" fillId="3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D892-F797-644F-A788-F545B55EF3B1}">
  <dimension ref="A1:K339"/>
  <sheetViews>
    <sheetView tabSelected="1" workbookViewId="0">
      <selection activeCell="K1" sqref="K1:K1048576"/>
    </sheetView>
  </sheetViews>
  <sheetFormatPr baseColWidth="10" defaultColWidth="27.6640625" defaultRowHeight="27" customHeight="1" x14ac:dyDescent="0.3"/>
  <cols>
    <col min="1" max="2" width="27.6640625" style="1"/>
    <col min="3" max="3" width="60.83203125" style="1" customWidth="1"/>
    <col min="4" max="4" width="27.6640625" style="4"/>
    <col min="5" max="16384" width="27.6640625" style="1"/>
  </cols>
  <sheetData>
    <row r="1" spans="1:11" s="5" customFormat="1" ht="27" customHeight="1" x14ac:dyDescent="0.3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ht="27" customHeight="1" x14ac:dyDescent="0.3">
      <c r="A2" s="1" t="s">
        <v>11</v>
      </c>
      <c r="B2" s="1" t="s">
        <v>12</v>
      </c>
      <c r="C2" s="1" t="s">
        <v>13</v>
      </c>
      <c r="D2" s="4">
        <v>33635</v>
      </c>
      <c r="E2" s="1" t="s">
        <v>14</v>
      </c>
      <c r="F2" s="1" t="s">
        <v>15</v>
      </c>
      <c r="H2" s="1" t="s">
        <v>16</v>
      </c>
      <c r="J2" s="1" t="s">
        <v>17</v>
      </c>
      <c r="K2" s="2">
        <v>45476.5</v>
      </c>
    </row>
    <row r="3" spans="1:11" ht="27" customHeight="1" x14ac:dyDescent="0.3">
      <c r="A3" s="1" t="s">
        <v>18</v>
      </c>
      <c r="B3" s="1" t="s">
        <v>19</v>
      </c>
      <c r="C3" s="1" t="s">
        <v>20</v>
      </c>
      <c r="D3" s="4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17</v>
      </c>
      <c r="K3" s="2">
        <v>41653</v>
      </c>
    </row>
    <row r="4" spans="1:11" ht="27" customHeight="1" x14ac:dyDescent="0.3">
      <c r="A4" s="1" t="s">
        <v>27</v>
      </c>
      <c r="B4" s="1" t="s">
        <v>28</v>
      </c>
      <c r="C4" s="1" t="s">
        <v>29</v>
      </c>
      <c r="D4" s="4" t="s">
        <v>30</v>
      </c>
      <c r="E4" s="1" t="s">
        <v>31</v>
      </c>
      <c r="F4" s="1" t="s">
        <v>32</v>
      </c>
      <c r="G4" s="1" t="s">
        <v>33</v>
      </c>
      <c r="H4" s="1" t="s">
        <v>34</v>
      </c>
      <c r="I4" s="1" t="s">
        <v>35</v>
      </c>
      <c r="J4" s="1" t="s">
        <v>36</v>
      </c>
      <c r="K4" s="2">
        <v>39748</v>
      </c>
    </row>
    <row r="5" spans="1:11" ht="27" customHeight="1" x14ac:dyDescent="0.3">
      <c r="A5" s="1" t="s">
        <v>40</v>
      </c>
      <c r="B5" s="1" t="s">
        <v>41</v>
      </c>
      <c r="C5" s="1" t="s">
        <v>42</v>
      </c>
      <c r="D5" s="4">
        <v>94089</v>
      </c>
      <c r="E5" s="1" t="s">
        <v>43</v>
      </c>
      <c r="F5" s="1" t="s">
        <v>15</v>
      </c>
      <c r="H5" s="1" t="s">
        <v>44</v>
      </c>
      <c r="I5" s="1" t="s">
        <v>45</v>
      </c>
      <c r="J5" s="1" t="s">
        <v>46</v>
      </c>
      <c r="K5" s="2">
        <v>43832</v>
      </c>
    </row>
    <row r="6" spans="1:11" ht="27" customHeight="1" x14ac:dyDescent="0.3">
      <c r="A6" s="1" t="s">
        <v>51</v>
      </c>
      <c r="B6" s="1" t="s">
        <v>52</v>
      </c>
      <c r="C6" s="1" t="s">
        <v>53</v>
      </c>
      <c r="D6" s="4">
        <v>518101</v>
      </c>
      <c r="E6" s="1" t="s">
        <v>54</v>
      </c>
      <c r="F6" s="1" t="s">
        <v>39</v>
      </c>
      <c r="H6" s="1" t="s">
        <v>55</v>
      </c>
      <c r="I6" s="1">
        <v>8675533530286</v>
      </c>
      <c r="J6" s="1" t="s">
        <v>17</v>
      </c>
      <c r="K6" s="2">
        <v>43228</v>
      </c>
    </row>
    <row r="7" spans="1:11" ht="27" customHeight="1" x14ac:dyDescent="0.3">
      <c r="A7" s="1" t="s">
        <v>58</v>
      </c>
      <c r="B7" s="1" t="s">
        <v>59</v>
      </c>
      <c r="C7" s="1" t="s">
        <v>60</v>
      </c>
      <c r="D7" s="4">
        <v>41812</v>
      </c>
      <c r="E7" s="1" t="s">
        <v>61</v>
      </c>
      <c r="F7" s="1" t="s">
        <v>62</v>
      </c>
      <c r="H7" s="1" t="s">
        <v>63</v>
      </c>
      <c r="I7" s="1">
        <f>49-2431-964511</f>
        <v>-966893</v>
      </c>
      <c r="J7" s="1" t="s">
        <v>46</v>
      </c>
      <c r="K7" s="2">
        <v>42261</v>
      </c>
    </row>
    <row r="8" spans="1:11" ht="27" customHeight="1" x14ac:dyDescent="0.3">
      <c r="A8" s="1" t="s">
        <v>66</v>
      </c>
      <c r="B8" s="1" t="s">
        <v>67</v>
      </c>
      <c r="C8" s="1" t="s">
        <v>68</v>
      </c>
      <c r="D8" s="4">
        <v>104</v>
      </c>
      <c r="E8" s="1" t="s">
        <v>69</v>
      </c>
      <c r="F8" s="1" t="s">
        <v>57</v>
      </c>
      <c r="H8" s="1" t="s">
        <v>70</v>
      </c>
      <c r="I8" s="1" t="s">
        <v>71</v>
      </c>
      <c r="J8" s="1" t="s">
        <v>17</v>
      </c>
      <c r="K8" s="2">
        <v>42998</v>
      </c>
    </row>
    <row r="9" spans="1:11" ht="27" customHeight="1" x14ac:dyDescent="0.3">
      <c r="A9" s="1" t="s">
        <v>72</v>
      </c>
      <c r="B9" s="1" t="s">
        <v>73</v>
      </c>
      <c r="C9" s="1" t="s">
        <v>74</v>
      </c>
      <c r="D9" s="4">
        <v>85008</v>
      </c>
      <c r="E9" s="1" t="s">
        <v>75</v>
      </c>
      <c r="F9" s="1" t="s">
        <v>15</v>
      </c>
      <c r="H9" s="1" t="s">
        <v>76</v>
      </c>
      <c r="I9" s="1" t="s">
        <v>77</v>
      </c>
      <c r="J9" s="1" t="s">
        <v>17</v>
      </c>
      <c r="K9" s="2">
        <v>43809</v>
      </c>
    </row>
    <row r="10" spans="1:11" ht="27" customHeight="1" x14ac:dyDescent="0.3">
      <c r="A10" s="1" t="s">
        <v>78</v>
      </c>
      <c r="B10" s="1" t="s">
        <v>79</v>
      </c>
      <c r="C10" s="1" t="s">
        <v>80</v>
      </c>
      <c r="D10" s="4" t="s">
        <v>81</v>
      </c>
      <c r="E10" s="1" t="s">
        <v>82</v>
      </c>
      <c r="F10" s="1" t="s">
        <v>83</v>
      </c>
      <c r="H10" s="1" t="s">
        <v>84</v>
      </c>
      <c r="I10" s="1" t="s">
        <v>85</v>
      </c>
      <c r="J10" s="1" t="s">
        <v>46</v>
      </c>
      <c r="K10" s="2">
        <v>41663</v>
      </c>
    </row>
    <row r="11" spans="1:11" ht="27" customHeight="1" x14ac:dyDescent="0.3">
      <c r="A11" s="1" t="s">
        <v>90</v>
      </c>
      <c r="B11" s="1" t="s">
        <v>91</v>
      </c>
      <c r="C11" s="1" t="s">
        <v>92</v>
      </c>
      <c r="D11" s="4">
        <v>21629</v>
      </c>
      <c r="E11" s="1" t="s">
        <v>93</v>
      </c>
      <c r="F11" s="1" t="s">
        <v>37</v>
      </c>
      <c r="H11" s="1" t="s">
        <v>94</v>
      </c>
      <c r="J11" s="1" t="s">
        <v>17</v>
      </c>
      <c r="K11" s="2">
        <v>44118</v>
      </c>
    </row>
    <row r="12" spans="1:11" ht="27" customHeight="1" x14ac:dyDescent="0.3">
      <c r="A12" s="1" t="s">
        <v>95</v>
      </c>
      <c r="B12" s="1" t="s">
        <v>96</v>
      </c>
      <c r="C12" s="1" t="s">
        <v>97</v>
      </c>
      <c r="D12" s="4">
        <v>35671</v>
      </c>
      <c r="E12" s="1" t="s">
        <v>98</v>
      </c>
      <c r="F12" s="1" t="s">
        <v>15</v>
      </c>
      <c r="H12" s="1" t="s">
        <v>99</v>
      </c>
      <c r="I12" s="1" t="s">
        <v>100</v>
      </c>
      <c r="J12" s="1" t="s">
        <v>17</v>
      </c>
      <c r="K12" s="2">
        <v>41360</v>
      </c>
    </row>
    <row r="13" spans="1:11" ht="27" customHeight="1" x14ac:dyDescent="0.3">
      <c r="A13" s="1" t="s">
        <v>104</v>
      </c>
      <c r="B13" s="1" t="s">
        <v>105</v>
      </c>
      <c r="C13" s="1" t="s">
        <v>106</v>
      </c>
      <c r="D13" s="4">
        <v>999077</v>
      </c>
      <c r="E13" s="1" t="s">
        <v>107</v>
      </c>
      <c r="F13" s="1" t="s">
        <v>49</v>
      </c>
      <c r="H13" s="1" t="s">
        <v>108</v>
      </c>
      <c r="I13" s="1" t="s">
        <v>109</v>
      </c>
      <c r="J13" s="1" t="s">
        <v>36</v>
      </c>
      <c r="K13" s="2">
        <v>43101</v>
      </c>
    </row>
    <row r="14" spans="1:11" ht="27" customHeight="1" x14ac:dyDescent="0.3">
      <c r="A14" s="1" t="s">
        <v>110</v>
      </c>
      <c r="B14" s="1" t="s">
        <v>111</v>
      </c>
      <c r="C14" s="1" t="s">
        <v>112</v>
      </c>
      <c r="D14" s="4" t="s">
        <v>113</v>
      </c>
      <c r="E14" s="1" t="s">
        <v>114</v>
      </c>
      <c r="F14" s="1" t="s">
        <v>86</v>
      </c>
      <c r="H14" s="1" t="s">
        <v>115</v>
      </c>
      <c r="I14" s="1" t="s">
        <v>116</v>
      </c>
      <c r="J14" s="1" t="s">
        <v>17</v>
      </c>
      <c r="K14" s="2">
        <v>42900</v>
      </c>
    </row>
    <row r="15" spans="1:11" ht="27" customHeight="1" x14ac:dyDescent="0.3">
      <c r="A15" s="1" t="s">
        <v>117</v>
      </c>
      <c r="B15" s="1" t="s">
        <v>118</v>
      </c>
      <c r="C15" s="1" t="s">
        <v>119</v>
      </c>
      <c r="D15" s="4">
        <v>15317</v>
      </c>
      <c r="E15" s="1" t="s">
        <v>120</v>
      </c>
      <c r="F15" s="1" t="s">
        <v>15</v>
      </c>
      <c r="G15" s="1" t="s">
        <v>121</v>
      </c>
      <c r="H15" s="1" t="s">
        <v>122</v>
      </c>
      <c r="I15" s="1" t="s">
        <v>123</v>
      </c>
      <c r="J15" s="1" t="s">
        <v>17</v>
      </c>
      <c r="K15" s="2">
        <v>44123</v>
      </c>
    </row>
    <row r="16" spans="1:11" ht="27" customHeight="1" x14ac:dyDescent="0.3">
      <c r="A16" s="1" t="s">
        <v>124</v>
      </c>
      <c r="B16" s="1" t="s">
        <v>125</v>
      </c>
      <c r="C16" s="1" t="s">
        <v>126</v>
      </c>
      <c r="D16" s="4">
        <v>95014</v>
      </c>
      <c r="E16" s="1" t="s">
        <v>127</v>
      </c>
      <c r="F16" s="1" t="s">
        <v>15</v>
      </c>
      <c r="H16" s="1" t="s">
        <v>128</v>
      </c>
      <c r="J16" s="1" t="s">
        <v>36</v>
      </c>
      <c r="K16" s="2">
        <v>42776</v>
      </c>
    </row>
    <row r="17" spans="1:11" ht="27" customHeight="1" x14ac:dyDescent="0.3">
      <c r="A17" s="1" t="s">
        <v>130</v>
      </c>
      <c r="B17" s="1" t="s">
        <v>131</v>
      </c>
      <c r="C17" s="1" t="s">
        <v>132</v>
      </c>
      <c r="D17" s="4">
        <v>48098</v>
      </c>
      <c r="E17" s="1" t="s">
        <v>133</v>
      </c>
      <c r="F17" s="1" t="s">
        <v>15</v>
      </c>
      <c r="H17" s="1" t="s">
        <v>134</v>
      </c>
      <c r="I17" s="1" t="s">
        <v>135</v>
      </c>
      <c r="J17" s="1" t="s">
        <v>46</v>
      </c>
      <c r="K17" s="2">
        <v>41200</v>
      </c>
    </row>
    <row r="18" spans="1:11" ht="27" customHeight="1" x14ac:dyDescent="0.3">
      <c r="A18" s="1" t="s">
        <v>136</v>
      </c>
      <c r="B18" s="1" t="s">
        <v>137</v>
      </c>
      <c r="C18" s="1" t="s">
        <v>138</v>
      </c>
      <c r="D18" s="4">
        <v>34045</v>
      </c>
      <c r="E18" s="1" t="s">
        <v>139</v>
      </c>
      <c r="F18" s="1" t="s">
        <v>140</v>
      </c>
      <c r="H18" s="1" t="s">
        <v>141</v>
      </c>
      <c r="J18" s="1" t="s">
        <v>142</v>
      </c>
      <c r="K18" s="2">
        <v>44750</v>
      </c>
    </row>
    <row r="19" spans="1:11" ht="27" customHeight="1" x14ac:dyDescent="0.3">
      <c r="A19" s="1" t="s">
        <v>143</v>
      </c>
      <c r="B19" s="1" t="s">
        <v>144</v>
      </c>
      <c r="C19" s="1" t="s">
        <v>145</v>
      </c>
      <c r="E19" s="1" t="s">
        <v>146</v>
      </c>
      <c r="F19" s="1" t="s">
        <v>32</v>
      </c>
      <c r="H19" s="1" t="s">
        <v>147</v>
      </c>
      <c r="I19" s="1" t="s">
        <v>148</v>
      </c>
      <c r="J19" s="1" t="s">
        <v>17</v>
      </c>
      <c r="K19" s="2">
        <v>43769</v>
      </c>
    </row>
    <row r="20" spans="1:11" ht="27" customHeight="1" x14ac:dyDescent="0.3">
      <c r="A20" s="1" t="s">
        <v>151</v>
      </c>
      <c r="F20" s="1" t="s">
        <v>15</v>
      </c>
      <c r="H20" s="1" t="s">
        <v>152</v>
      </c>
      <c r="J20" s="1" t="s">
        <v>17</v>
      </c>
      <c r="K20" s="2">
        <v>40452</v>
      </c>
    </row>
    <row r="21" spans="1:11" ht="27" customHeight="1" x14ac:dyDescent="0.3">
      <c r="A21" s="1" t="s">
        <v>153</v>
      </c>
      <c r="B21" s="1" t="s">
        <v>154</v>
      </c>
      <c r="C21" s="1" t="s">
        <v>155</v>
      </c>
      <c r="D21" s="4">
        <v>98034</v>
      </c>
      <c r="E21" s="1" t="s">
        <v>156</v>
      </c>
      <c r="F21" s="1" t="s">
        <v>15</v>
      </c>
      <c r="H21" s="1" t="s">
        <v>157</v>
      </c>
      <c r="I21" s="1" t="s">
        <v>158</v>
      </c>
      <c r="J21" s="1" t="s">
        <v>17</v>
      </c>
      <c r="K21" s="2">
        <v>43078</v>
      </c>
    </row>
    <row r="22" spans="1:11" ht="27" customHeight="1" x14ac:dyDescent="0.3">
      <c r="A22" s="1" t="s">
        <v>159</v>
      </c>
      <c r="B22" s="1" t="s">
        <v>160</v>
      </c>
      <c r="C22" s="1" t="s">
        <v>161</v>
      </c>
      <c r="E22" s="1" t="s">
        <v>65</v>
      </c>
      <c r="F22" s="1" t="s">
        <v>57</v>
      </c>
      <c r="H22" s="1" t="s">
        <v>162</v>
      </c>
      <c r="I22" s="1" t="s">
        <v>163</v>
      </c>
      <c r="J22" s="1" t="s">
        <v>46</v>
      </c>
      <c r="K22" s="2">
        <v>41354</v>
      </c>
    </row>
    <row r="23" spans="1:11" ht="27" customHeight="1" x14ac:dyDescent="0.3">
      <c r="A23" s="1" t="s">
        <v>164</v>
      </c>
      <c r="B23" s="1" t="s">
        <v>165</v>
      </c>
      <c r="C23" s="1" t="s">
        <v>166</v>
      </c>
      <c r="D23" s="4">
        <v>10001</v>
      </c>
      <c r="E23" s="1" t="s">
        <v>167</v>
      </c>
      <c r="F23" s="1" t="s">
        <v>15</v>
      </c>
      <c r="H23" s="1" t="s">
        <v>168</v>
      </c>
      <c r="I23" s="1" t="s">
        <v>169</v>
      </c>
      <c r="J23" s="1" t="s">
        <v>17</v>
      </c>
      <c r="K23" s="2">
        <v>42983</v>
      </c>
    </row>
    <row r="24" spans="1:11" ht="27" customHeight="1" x14ac:dyDescent="0.3">
      <c r="A24" s="1" t="s">
        <v>170</v>
      </c>
      <c r="B24" s="1" t="s">
        <v>171</v>
      </c>
      <c r="C24" s="1" t="s">
        <v>172</v>
      </c>
      <c r="D24" s="4" t="s">
        <v>173</v>
      </c>
      <c r="E24" s="1" t="s">
        <v>174</v>
      </c>
      <c r="F24" s="1" t="s">
        <v>88</v>
      </c>
      <c r="H24" s="1" t="s">
        <v>175</v>
      </c>
      <c r="J24" s="1" t="s">
        <v>17</v>
      </c>
      <c r="K24" s="2">
        <v>44217</v>
      </c>
    </row>
    <row r="25" spans="1:11" ht="27" customHeight="1" x14ac:dyDescent="0.3">
      <c r="A25" s="1" t="s">
        <v>176</v>
      </c>
      <c r="B25" s="1" t="s">
        <v>177</v>
      </c>
      <c r="C25" s="1" t="s">
        <v>178</v>
      </c>
      <c r="E25" s="1" t="s">
        <v>179</v>
      </c>
      <c r="F25" s="1" t="s">
        <v>49</v>
      </c>
      <c r="H25" s="1" t="s">
        <v>180</v>
      </c>
      <c r="J25" s="1" t="s">
        <v>17</v>
      </c>
      <c r="K25" s="2">
        <v>43167</v>
      </c>
    </row>
    <row r="26" spans="1:11" ht="27" customHeight="1" x14ac:dyDescent="0.3">
      <c r="A26" s="1" t="s">
        <v>182</v>
      </c>
      <c r="B26" s="1" t="s">
        <v>183</v>
      </c>
      <c r="C26" s="1" t="s">
        <v>184</v>
      </c>
      <c r="E26" s="1" t="s">
        <v>65</v>
      </c>
      <c r="F26" s="1" t="s">
        <v>57</v>
      </c>
      <c r="H26" s="1" t="s">
        <v>185</v>
      </c>
      <c r="J26" s="1" t="s">
        <v>46</v>
      </c>
      <c r="K26" s="2">
        <v>45155</v>
      </c>
    </row>
    <row r="27" spans="1:11" ht="27" customHeight="1" x14ac:dyDescent="0.3">
      <c r="A27" s="1" t="s">
        <v>186</v>
      </c>
      <c r="B27" s="1" t="s">
        <v>187</v>
      </c>
      <c r="C27" s="1" t="s">
        <v>188</v>
      </c>
      <c r="D27" s="4">
        <v>33487</v>
      </c>
      <c r="E27" s="1" t="s">
        <v>189</v>
      </c>
      <c r="F27" s="1" t="s">
        <v>15</v>
      </c>
      <c r="H27" s="1" t="s">
        <v>190</v>
      </c>
      <c r="I27" s="1" t="s">
        <v>191</v>
      </c>
      <c r="J27" s="1" t="s">
        <v>17</v>
      </c>
      <c r="K27" s="2">
        <v>44411</v>
      </c>
    </row>
    <row r="28" spans="1:11" ht="27" customHeight="1" x14ac:dyDescent="0.3">
      <c r="A28" s="1" t="s">
        <v>192</v>
      </c>
      <c r="B28" s="1" t="s">
        <v>193</v>
      </c>
      <c r="C28" s="1" t="s">
        <v>194</v>
      </c>
      <c r="D28" s="4">
        <v>48331</v>
      </c>
      <c r="E28" s="1" t="s">
        <v>195</v>
      </c>
      <c r="F28" s="1" t="s">
        <v>15</v>
      </c>
      <c r="H28" s="1" t="s">
        <v>196</v>
      </c>
      <c r="I28" s="1" t="s">
        <v>197</v>
      </c>
      <c r="J28" s="1" t="s">
        <v>17</v>
      </c>
      <c r="K28" s="2">
        <v>44215</v>
      </c>
    </row>
    <row r="29" spans="1:11" ht="27" customHeight="1" x14ac:dyDescent="0.3">
      <c r="A29" s="1" t="s">
        <v>198</v>
      </c>
      <c r="B29" s="1" t="s">
        <v>199</v>
      </c>
      <c r="C29" s="1" t="s">
        <v>200</v>
      </c>
      <c r="D29" s="4">
        <v>100191</v>
      </c>
      <c r="E29" s="1" t="s">
        <v>48</v>
      </c>
      <c r="F29" s="1" t="s">
        <v>39</v>
      </c>
      <c r="J29" s="1" t="s">
        <v>17</v>
      </c>
      <c r="K29" s="2">
        <v>44102</v>
      </c>
    </row>
    <row r="30" spans="1:11" ht="27" customHeight="1" x14ac:dyDescent="0.3">
      <c r="A30" s="1" t="s">
        <v>201</v>
      </c>
      <c r="B30" s="1" t="s">
        <v>202</v>
      </c>
      <c r="C30" s="1" t="s">
        <v>203</v>
      </c>
      <c r="D30" s="4">
        <v>101318</v>
      </c>
      <c r="E30" s="1" t="s">
        <v>48</v>
      </c>
      <c r="F30" s="1" t="s">
        <v>39</v>
      </c>
      <c r="H30" s="1" t="s">
        <v>204</v>
      </c>
      <c r="J30" s="1" t="s">
        <v>17</v>
      </c>
      <c r="K30" s="2">
        <v>45251</v>
      </c>
    </row>
    <row r="31" spans="1:11" ht="27" customHeight="1" x14ac:dyDescent="0.3">
      <c r="A31" s="1" t="s">
        <v>205</v>
      </c>
      <c r="B31" s="1" t="s">
        <v>206</v>
      </c>
      <c r="C31" s="1" t="s">
        <v>207</v>
      </c>
      <c r="D31" s="4">
        <v>74072</v>
      </c>
      <c r="E31" s="1" t="s">
        <v>208</v>
      </c>
      <c r="F31" s="1" t="s">
        <v>62</v>
      </c>
      <c r="H31" s="1" t="s">
        <v>209</v>
      </c>
      <c r="J31" s="1" t="s">
        <v>17</v>
      </c>
      <c r="K31" s="2">
        <v>44379</v>
      </c>
    </row>
    <row r="32" spans="1:11" ht="27" customHeight="1" x14ac:dyDescent="0.3">
      <c r="A32" s="1" t="s">
        <v>210</v>
      </c>
      <c r="B32" s="1" t="s">
        <v>211</v>
      </c>
      <c r="C32" s="1" t="s">
        <v>212</v>
      </c>
      <c r="D32" s="4">
        <v>7794</v>
      </c>
      <c r="E32" s="1" t="s">
        <v>213</v>
      </c>
      <c r="F32" s="1" t="s">
        <v>37</v>
      </c>
      <c r="H32" s="1" t="s">
        <v>214</v>
      </c>
      <c r="J32" s="1" t="s">
        <v>36</v>
      </c>
      <c r="K32" s="2">
        <v>44830</v>
      </c>
    </row>
    <row r="33" spans="1:11" ht="27" customHeight="1" x14ac:dyDescent="0.3">
      <c r="A33" s="1" t="s">
        <v>215</v>
      </c>
      <c r="C33" s="1" t="s">
        <v>216</v>
      </c>
      <c r="D33" s="4">
        <v>97232</v>
      </c>
      <c r="E33" s="1" t="s">
        <v>217</v>
      </c>
      <c r="F33" s="1" t="s">
        <v>15</v>
      </c>
      <c r="H33" s="1" t="s">
        <v>218</v>
      </c>
      <c r="J33" s="1" t="s">
        <v>36</v>
      </c>
      <c r="K33" s="2">
        <v>43593</v>
      </c>
    </row>
    <row r="34" spans="1:11" ht="27" customHeight="1" x14ac:dyDescent="0.3">
      <c r="A34" s="1" t="s">
        <v>221</v>
      </c>
      <c r="B34" s="1" t="s">
        <v>222</v>
      </c>
      <c r="C34" s="1" t="s">
        <v>223</v>
      </c>
      <c r="D34" s="4" t="s">
        <v>224</v>
      </c>
      <c r="E34" s="1" t="s">
        <v>225</v>
      </c>
      <c r="F34" s="1" t="s">
        <v>15</v>
      </c>
      <c r="H34" s="1" t="s">
        <v>226</v>
      </c>
      <c r="I34" s="1" t="s">
        <v>227</v>
      </c>
      <c r="J34" s="1" t="s">
        <v>17</v>
      </c>
      <c r="K34" s="2">
        <v>43509</v>
      </c>
    </row>
    <row r="35" spans="1:11" ht="27" customHeight="1" x14ac:dyDescent="0.3">
      <c r="A35" s="1" t="s">
        <v>228</v>
      </c>
      <c r="B35" s="1" t="s">
        <v>229</v>
      </c>
      <c r="C35" s="1" t="s">
        <v>230</v>
      </c>
      <c r="D35" s="4" t="s">
        <v>231</v>
      </c>
      <c r="E35" s="1" t="s">
        <v>232</v>
      </c>
      <c r="F35" s="1" t="s">
        <v>232</v>
      </c>
      <c r="H35" s="1" t="s">
        <v>233</v>
      </c>
      <c r="I35" s="1" t="s">
        <v>234</v>
      </c>
      <c r="J35" s="1" t="s">
        <v>17</v>
      </c>
      <c r="K35" s="2">
        <v>43494</v>
      </c>
    </row>
    <row r="36" spans="1:11" ht="27" customHeight="1" x14ac:dyDescent="0.3">
      <c r="A36" s="1" t="s">
        <v>235</v>
      </c>
      <c r="B36" s="1" t="s">
        <v>236</v>
      </c>
      <c r="C36" s="1" t="s">
        <v>237</v>
      </c>
      <c r="D36" s="4" t="s">
        <v>238</v>
      </c>
      <c r="E36" s="1" t="s">
        <v>239</v>
      </c>
      <c r="F36" s="1" t="s">
        <v>62</v>
      </c>
      <c r="H36" s="1" t="s">
        <v>240</v>
      </c>
      <c r="I36" s="1" t="s">
        <v>241</v>
      </c>
      <c r="J36" s="1" t="s">
        <v>17</v>
      </c>
      <c r="K36" s="2">
        <v>43622</v>
      </c>
    </row>
    <row r="37" spans="1:11" ht="27" customHeight="1" x14ac:dyDescent="0.3">
      <c r="A37" s="1" t="s">
        <v>242</v>
      </c>
      <c r="B37" s="1" t="s">
        <v>243</v>
      </c>
      <c r="C37" s="1" t="s">
        <v>244</v>
      </c>
      <c r="D37" s="4">
        <v>94304</v>
      </c>
      <c r="E37" s="1" t="s">
        <v>245</v>
      </c>
      <c r="F37" s="1" t="s">
        <v>15</v>
      </c>
      <c r="H37" s="1" t="s">
        <v>246</v>
      </c>
      <c r="I37" s="1" t="s">
        <v>247</v>
      </c>
      <c r="J37" s="1" t="s">
        <v>46</v>
      </c>
      <c r="K37" s="2">
        <v>43192</v>
      </c>
    </row>
    <row r="38" spans="1:11" ht="27" customHeight="1" x14ac:dyDescent="0.3">
      <c r="A38" s="1" t="s">
        <v>248</v>
      </c>
      <c r="B38" s="1" t="s">
        <v>249</v>
      </c>
      <c r="C38" s="1" t="s">
        <v>250</v>
      </c>
      <c r="D38" s="4" t="s">
        <v>251</v>
      </c>
      <c r="E38" s="1" t="s">
        <v>252</v>
      </c>
      <c r="F38" s="1" t="s">
        <v>253</v>
      </c>
      <c r="H38" s="1" t="s">
        <v>254</v>
      </c>
      <c r="I38" s="1" t="s">
        <v>255</v>
      </c>
      <c r="J38" s="1" t="s">
        <v>46</v>
      </c>
      <c r="K38" s="2">
        <v>41143</v>
      </c>
    </row>
    <row r="39" spans="1:11" ht="27" customHeight="1" x14ac:dyDescent="0.3">
      <c r="A39" s="1" t="s">
        <v>256</v>
      </c>
      <c r="B39" s="1" t="s">
        <v>257</v>
      </c>
      <c r="C39" s="1" t="s">
        <v>258</v>
      </c>
      <c r="E39" s="1" t="s">
        <v>259</v>
      </c>
      <c r="F39" s="1" t="s">
        <v>39</v>
      </c>
      <c r="H39" s="1" t="s">
        <v>260</v>
      </c>
      <c r="I39" s="1" t="s">
        <v>261</v>
      </c>
      <c r="J39" s="1" t="s">
        <v>17</v>
      </c>
      <c r="K39" s="2">
        <v>44797</v>
      </c>
    </row>
    <row r="40" spans="1:11" ht="27" customHeight="1" x14ac:dyDescent="0.3">
      <c r="A40" s="1" t="s">
        <v>262</v>
      </c>
      <c r="B40" s="1" t="s">
        <v>263</v>
      </c>
      <c r="C40" s="1" t="s">
        <v>264</v>
      </c>
      <c r="D40" s="4">
        <v>49341</v>
      </c>
      <c r="E40" s="1" t="s">
        <v>265</v>
      </c>
      <c r="F40" s="1" t="s">
        <v>15</v>
      </c>
      <c r="H40" s="1" t="s">
        <v>266</v>
      </c>
      <c r="I40" s="1" t="s">
        <v>267</v>
      </c>
      <c r="J40" s="1" t="s">
        <v>17</v>
      </c>
      <c r="K40" s="2">
        <v>42494</v>
      </c>
    </row>
    <row r="41" spans="1:11" ht="27" customHeight="1" x14ac:dyDescent="0.3">
      <c r="A41" s="1" t="s">
        <v>268</v>
      </c>
      <c r="B41" s="1" t="s">
        <v>269</v>
      </c>
      <c r="C41" s="1" t="s">
        <v>270</v>
      </c>
      <c r="D41" s="4" t="s">
        <v>271</v>
      </c>
      <c r="E41" s="1" t="s">
        <v>272</v>
      </c>
      <c r="F41" s="1" t="s">
        <v>39</v>
      </c>
      <c r="H41" s="1" t="s">
        <v>273</v>
      </c>
      <c r="I41" s="1">
        <v>13530450310</v>
      </c>
      <c r="J41" s="1" t="s">
        <v>17</v>
      </c>
      <c r="K41" s="2">
        <v>45377</v>
      </c>
    </row>
    <row r="42" spans="1:11" ht="27" customHeight="1" x14ac:dyDescent="0.3">
      <c r="A42" s="1" t="s">
        <v>274</v>
      </c>
      <c r="B42" s="1" t="s">
        <v>275</v>
      </c>
      <c r="C42" s="1" t="s">
        <v>276</v>
      </c>
      <c r="E42" s="1" t="s">
        <v>277</v>
      </c>
      <c r="F42" s="1" t="s">
        <v>88</v>
      </c>
      <c r="H42" s="1" t="s">
        <v>278</v>
      </c>
      <c r="I42" s="1" t="s">
        <v>279</v>
      </c>
      <c r="J42" s="1" t="s">
        <v>36</v>
      </c>
      <c r="K42" s="2">
        <v>42461</v>
      </c>
    </row>
    <row r="43" spans="1:11" ht="27" customHeight="1" x14ac:dyDescent="0.3">
      <c r="A43" s="1" t="s">
        <v>280</v>
      </c>
      <c r="B43" s="1" t="s">
        <v>281</v>
      </c>
      <c r="C43" s="1" t="s">
        <v>282</v>
      </c>
      <c r="D43" s="4">
        <v>518104</v>
      </c>
      <c r="E43" s="1" t="s">
        <v>283</v>
      </c>
      <c r="F43" s="1" t="s">
        <v>39</v>
      </c>
      <c r="H43" s="1" t="s">
        <v>284</v>
      </c>
      <c r="I43" s="1" t="s">
        <v>285</v>
      </c>
      <c r="J43" s="1" t="s">
        <v>17</v>
      </c>
      <c r="K43" s="2">
        <v>43052</v>
      </c>
    </row>
    <row r="44" spans="1:11" ht="27" customHeight="1" x14ac:dyDescent="0.3">
      <c r="A44" s="1" t="s">
        <v>286</v>
      </c>
      <c r="B44" s="1" t="s">
        <v>287</v>
      </c>
      <c r="C44" s="1" t="s">
        <v>288</v>
      </c>
      <c r="D44" s="4">
        <v>102209</v>
      </c>
      <c r="E44" s="1" t="s">
        <v>289</v>
      </c>
      <c r="F44" s="1" t="s">
        <v>39</v>
      </c>
      <c r="H44" s="1" t="s">
        <v>290</v>
      </c>
      <c r="I44" s="1">
        <v>8618600273165</v>
      </c>
      <c r="J44" s="1" t="s">
        <v>17</v>
      </c>
      <c r="K44" s="2">
        <v>45106</v>
      </c>
    </row>
    <row r="45" spans="1:11" ht="27" customHeight="1" x14ac:dyDescent="0.3">
      <c r="A45" s="1" t="s">
        <v>291</v>
      </c>
      <c r="B45" s="1" t="s">
        <v>292</v>
      </c>
      <c r="C45" s="1" t="s">
        <v>293</v>
      </c>
      <c r="D45" s="4">
        <v>330096</v>
      </c>
      <c r="E45" s="1" t="s">
        <v>294</v>
      </c>
      <c r="F45" s="1" t="s">
        <v>39</v>
      </c>
      <c r="H45" s="1" t="s">
        <v>295</v>
      </c>
      <c r="I45" s="1" t="s">
        <v>296</v>
      </c>
      <c r="J45" s="1" t="s">
        <v>17</v>
      </c>
      <c r="K45" s="2">
        <v>42860</v>
      </c>
    </row>
    <row r="46" spans="1:11" ht="27" customHeight="1" x14ac:dyDescent="0.3">
      <c r="A46" s="1" t="s">
        <v>297</v>
      </c>
      <c r="B46" s="1" t="s">
        <v>298</v>
      </c>
      <c r="C46" s="1" t="s">
        <v>299</v>
      </c>
      <c r="D46" s="4">
        <v>42122</v>
      </c>
      <c r="E46" s="1" t="s">
        <v>300</v>
      </c>
      <c r="F46" s="1" t="s">
        <v>301</v>
      </c>
      <c r="H46" s="1" t="s">
        <v>302</v>
      </c>
      <c r="I46" s="1">
        <v>390522334002</v>
      </c>
      <c r="J46" s="1" t="s">
        <v>17</v>
      </c>
      <c r="K46" s="2">
        <v>43074</v>
      </c>
    </row>
    <row r="47" spans="1:11" ht="27" customHeight="1" x14ac:dyDescent="0.3">
      <c r="A47" s="1" t="s">
        <v>303</v>
      </c>
      <c r="B47" s="1" t="s">
        <v>304</v>
      </c>
      <c r="C47" s="1" t="s">
        <v>305</v>
      </c>
      <c r="D47" s="4">
        <v>45219</v>
      </c>
      <c r="E47" s="1" t="s">
        <v>306</v>
      </c>
      <c r="F47" s="1" t="s">
        <v>62</v>
      </c>
      <c r="H47" s="1" t="s">
        <v>307</v>
      </c>
      <c r="I47" s="1" t="s">
        <v>308</v>
      </c>
      <c r="J47" s="1" t="s">
        <v>17</v>
      </c>
      <c r="K47" s="2">
        <v>40490</v>
      </c>
    </row>
    <row r="48" spans="1:11" ht="27" customHeight="1" x14ac:dyDescent="0.3">
      <c r="A48" s="1" t="s">
        <v>309</v>
      </c>
      <c r="C48" s="1" t="s">
        <v>310</v>
      </c>
      <c r="D48" s="4">
        <v>95035</v>
      </c>
      <c r="E48" s="1" t="s">
        <v>311</v>
      </c>
      <c r="F48" s="1" t="s">
        <v>15</v>
      </c>
      <c r="J48" s="1" t="s">
        <v>17</v>
      </c>
      <c r="K48" s="2">
        <v>44260</v>
      </c>
    </row>
    <row r="49" spans="1:11" ht="27" customHeight="1" x14ac:dyDescent="0.3">
      <c r="A49" s="1" t="s">
        <v>312</v>
      </c>
      <c r="B49" s="1" t="s">
        <v>313</v>
      </c>
      <c r="C49" s="1" t="s">
        <v>314</v>
      </c>
      <c r="E49" s="1" t="s">
        <v>315</v>
      </c>
      <c r="F49" s="1" t="s">
        <v>39</v>
      </c>
      <c r="H49" s="1" t="s">
        <v>316</v>
      </c>
      <c r="J49" s="1" t="s">
        <v>17</v>
      </c>
      <c r="K49" s="2">
        <v>44826</v>
      </c>
    </row>
    <row r="50" spans="1:11" ht="27" customHeight="1" x14ac:dyDescent="0.3">
      <c r="A50" s="1" t="s">
        <v>317</v>
      </c>
      <c r="B50" s="1" t="s">
        <v>318</v>
      </c>
      <c r="C50" s="1" t="s">
        <v>319</v>
      </c>
      <c r="D50" s="4">
        <v>338</v>
      </c>
      <c r="E50" s="1" t="s">
        <v>320</v>
      </c>
      <c r="F50" s="1" t="s">
        <v>57</v>
      </c>
      <c r="H50" s="1" t="s">
        <v>321</v>
      </c>
      <c r="I50" s="1" t="s">
        <v>322</v>
      </c>
      <c r="J50" s="1" t="s">
        <v>17</v>
      </c>
      <c r="K50" s="2">
        <v>42108</v>
      </c>
    </row>
    <row r="51" spans="1:11" ht="27" customHeight="1" x14ac:dyDescent="0.3">
      <c r="A51" s="1" t="s">
        <v>324</v>
      </c>
      <c r="B51" s="1" t="s">
        <v>325</v>
      </c>
      <c r="C51" s="1" t="s">
        <v>326</v>
      </c>
      <c r="D51" s="4">
        <v>100191</v>
      </c>
      <c r="E51" s="1" t="s">
        <v>48</v>
      </c>
      <c r="F51" s="1" t="s">
        <v>39</v>
      </c>
      <c r="H51" s="1" t="s">
        <v>327</v>
      </c>
      <c r="I51" s="1" t="s">
        <v>328</v>
      </c>
      <c r="J51" s="1" t="s">
        <v>17</v>
      </c>
      <c r="K51" s="2">
        <v>40409</v>
      </c>
    </row>
    <row r="52" spans="1:11" ht="27" customHeight="1" x14ac:dyDescent="0.3">
      <c r="A52" s="1" t="s">
        <v>329</v>
      </c>
      <c r="B52" s="1" t="s">
        <v>330</v>
      </c>
      <c r="C52" s="1" t="s">
        <v>331</v>
      </c>
      <c r="E52" s="1" t="s">
        <v>47</v>
      </c>
      <c r="F52" s="1" t="s">
        <v>39</v>
      </c>
      <c r="H52" s="1" t="s">
        <v>332</v>
      </c>
      <c r="I52" s="1" t="s">
        <v>333</v>
      </c>
      <c r="J52" s="1" t="s">
        <v>17</v>
      </c>
      <c r="K52" s="2">
        <v>43006</v>
      </c>
    </row>
    <row r="53" spans="1:11" ht="27" customHeight="1" x14ac:dyDescent="0.3">
      <c r="A53" s="1" t="s">
        <v>337</v>
      </c>
      <c r="B53" s="1" t="s">
        <v>338</v>
      </c>
      <c r="C53" s="1" t="s">
        <v>339</v>
      </c>
      <c r="D53" s="4">
        <v>5700028</v>
      </c>
      <c r="E53" s="1" t="s">
        <v>340</v>
      </c>
      <c r="F53" s="1" t="s">
        <v>88</v>
      </c>
      <c r="H53" s="1" t="s">
        <v>341</v>
      </c>
      <c r="J53" s="1" t="s">
        <v>17</v>
      </c>
      <c r="K53" s="2">
        <v>45224</v>
      </c>
    </row>
    <row r="54" spans="1:11" ht="27" customHeight="1" x14ac:dyDescent="0.3">
      <c r="A54" s="1" t="s">
        <v>342</v>
      </c>
      <c r="B54" s="1" t="s">
        <v>343</v>
      </c>
      <c r="C54" s="1" t="s">
        <v>344</v>
      </c>
      <c r="D54" s="4">
        <v>11900</v>
      </c>
      <c r="E54" s="1" t="s">
        <v>345</v>
      </c>
      <c r="F54" s="1" t="s">
        <v>346</v>
      </c>
      <c r="H54" s="1" t="s">
        <v>347</v>
      </c>
      <c r="I54" s="1">
        <v>6046148400</v>
      </c>
      <c r="J54" s="1" t="s">
        <v>17</v>
      </c>
      <c r="K54" s="2">
        <v>43307</v>
      </c>
    </row>
    <row r="55" spans="1:11" ht="27" customHeight="1" x14ac:dyDescent="0.3">
      <c r="A55" s="1" t="s">
        <v>348</v>
      </c>
      <c r="B55" s="1" t="s">
        <v>349</v>
      </c>
      <c r="C55" s="1" t="s">
        <v>350</v>
      </c>
      <c r="D55" s="4">
        <v>523950</v>
      </c>
      <c r="E55" s="1" t="s">
        <v>336</v>
      </c>
      <c r="F55" s="1" t="s">
        <v>39</v>
      </c>
      <c r="H55" s="1" t="s">
        <v>351</v>
      </c>
      <c r="I55" s="1" t="s">
        <v>352</v>
      </c>
      <c r="J55" s="1" t="s">
        <v>17</v>
      </c>
      <c r="K55" s="2">
        <v>43405</v>
      </c>
    </row>
    <row r="56" spans="1:11" ht="27" customHeight="1" x14ac:dyDescent="0.3">
      <c r="A56" s="1" t="s">
        <v>353</v>
      </c>
      <c r="F56" s="1" t="s">
        <v>15</v>
      </c>
      <c r="J56" s="1" t="s">
        <v>36</v>
      </c>
      <c r="K56" s="2">
        <v>41081</v>
      </c>
    </row>
    <row r="57" spans="1:11" ht="27" customHeight="1" x14ac:dyDescent="0.3">
      <c r="A57" s="1" t="s">
        <v>354</v>
      </c>
      <c r="B57" s="1" t="s">
        <v>355</v>
      </c>
      <c r="C57" s="1" t="s">
        <v>356</v>
      </c>
      <c r="E57" s="1" t="s">
        <v>357</v>
      </c>
      <c r="F57" s="1" t="s">
        <v>49</v>
      </c>
      <c r="H57" s="1" t="s">
        <v>358</v>
      </c>
      <c r="I57" s="1">
        <f>852-21442148</f>
        <v>-21441296</v>
      </c>
      <c r="J57" s="1" t="s">
        <v>46</v>
      </c>
      <c r="K57" s="2">
        <v>39748</v>
      </c>
    </row>
    <row r="58" spans="1:11" ht="27" customHeight="1" x14ac:dyDescent="0.3">
      <c r="A58" s="1" t="s">
        <v>359</v>
      </c>
      <c r="B58" s="1" t="s">
        <v>360</v>
      </c>
      <c r="C58" s="1" t="s">
        <v>361</v>
      </c>
      <c r="D58" s="4">
        <v>94538</v>
      </c>
      <c r="E58" s="1" t="s">
        <v>362</v>
      </c>
      <c r="F58" s="1" t="s">
        <v>15</v>
      </c>
      <c r="H58" s="1" t="s">
        <v>363</v>
      </c>
      <c r="I58" s="1" t="s">
        <v>364</v>
      </c>
      <c r="J58" s="1" t="s">
        <v>17</v>
      </c>
      <c r="K58" s="2">
        <v>43005</v>
      </c>
    </row>
    <row r="59" spans="1:11" ht="27" customHeight="1" x14ac:dyDescent="0.3">
      <c r="A59" s="1" t="s">
        <v>365</v>
      </c>
      <c r="B59" s="1" t="s">
        <v>366</v>
      </c>
      <c r="C59" s="1" t="s">
        <v>367</v>
      </c>
      <c r="D59" s="4">
        <v>214135</v>
      </c>
      <c r="E59" s="1" t="s">
        <v>368</v>
      </c>
      <c r="F59" s="1" t="s">
        <v>39</v>
      </c>
      <c r="H59" s="1" t="s">
        <v>369</v>
      </c>
      <c r="I59" s="1" t="s">
        <v>370</v>
      </c>
      <c r="J59" s="1" t="s">
        <v>17</v>
      </c>
      <c r="K59" s="2">
        <v>41579</v>
      </c>
    </row>
    <row r="60" spans="1:11" ht="27" customHeight="1" x14ac:dyDescent="0.3">
      <c r="A60" s="1" t="s">
        <v>371</v>
      </c>
      <c r="B60" s="1" t="s">
        <v>372</v>
      </c>
      <c r="C60" s="1" t="s">
        <v>373</v>
      </c>
      <c r="D60" s="4">
        <v>60071</v>
      </c>
      <c r="E60" s="1" t="s">
        <v>374</v>
      </c>
      <c r="F60" s="1" t="s">
        <v>15</v>
      </c>
      <c r="H60" s="1" t="s">
        <v>375</v>
      </c>
      <c r="I60" s="1" t="s">
        <v>376</v>
      </c>
      <c r="J60" s="1" t="s">
        <v>17</v>
      </c>
      <c r="K60" s="2">
        <v>43619</v>
      </c>
    </row>
    <row r="61" spans="1:11" ht="27" customHeight="1" x14ac:dyDescent="0.3">
      <c r="A61" s="1" t="s">
        <v>379</v>
      </c>
      <c r="B61" s="1" t="s">
        <v>380</v>
      </c>
      <c r="C61" s="1" t="s">
        <v>381</v>
      </c>
      <c r="D61" s="4">
        <v>518126</v>
      </c>
      <c r="E61" s="1" t="s">
        <v>47</v>
      </c>
      <c r="F61" s="1" t="s">
        <v>39</v>
      </c>
      <c r="H61" s="1" t="s">
        <v>382</v>
      </c>
      <c r="I61" s="1" t="s">
        <v>383</v>
      </c>
      <c r="J61" s="1" t="s">
        <v>17</v>
      </c>
      <c r="K61" s="2">
        <v>42117</v>
      </c>
    </row>
    <row r="62" spans="1:11" ht="27" customHeight="1" x14ac:dyDescent="0.3">
      <c r="A62" s="1" t="s">
        <v>384</v>
      </c>
      <c r="B62" s="1" t="s">
        <v>385</v>
      </c>
      <c r="C62" s="1" t="s">
        <v>386</v>
      </c>
      <c r="D62" s="4">
        <v>17078</v>
      </c>
      <c r="E62" s="1" t="s">
        <v>387</v>
      </c>
      <c r="F62" s="1" t="s">
        <v>15</v>
      </c>
      <c r="H62" s="1" t="s">
        <v>388</v>
      </c>
      <c r="J62" s="1" t="s">
        <v>17</v>
      </c>
      <c r="K62" s="2">
        <v>44109</v>
      </c>
    </row>
    <row r="63" spans="1:11" ht="27" customHeight="1" x14ac:dyDescent="0.3">
      <c r="A63" s="1" t="s">
        <v>389</v>
      </c>
      <c r="B63" s="1" t="s">
        <v>390</v>
      </c>
      <c r="C63" s="1" t="s">
        <v>391</v>
      </c>
      <c r="D63" s="4">
        <v>40012</v>
      </c>
      <c r="E63" s="1" t="s">
        <v>392</v>
      </c>
      <c r="F63" s="1" t="s">
        <v>301</v>
      </c>
      <c r="H63" s="1" t="s">
        <v>393</v>
      </c>
      <c r="J63" s="1" t="s">
        <v>17</v>
      </c>
      <c r="K63" s="2">
        <v>42402</v>
      </c>
    </row>
    <row r="64" spans="1:11" ht="27" customHeight="1" x14ac:dyDescent="0.3">
      <c r="A64" s="1" t="s">
        <v>394</v>
      </c>
      <c r="B64" s="1" t="s">
        <v>395</v>
      </c>
      <c r="C64" s="1" t="s">
        <v>396</v>
      </c>
      <c r="D64" s="4">
        <v>78682</v>
      </c>
      <c r="E64" s="1" t="s">
        <v>397</v>
      </c>
      <c r="F64" s="1" t="s">
        <v>15</v>
      </c>
      <c r="H64" s="1" t="s">
        <v>398</v>
      </c>
      <c r="I64" s="1" t="s">
        <v>399</v>
      </c>
      <c r="J64" s="1" t="s">
        <v>46</v>
      </c>
      <c r="K64" s="2">
        <v>42370</v>
      </c>
    </row>
    <row r="65" spans="1:11" ht="27" customHeight="1" x14ac:dyDescent="0.3">
      <c r="A65" s="1" t="s">
        <v>400</v>
      </c>
      <c r="B65" s="1" t="s">
        <v>401</v>
      </c>
      <c r="C65" s="1" t="s">
        <v>402</v>
      </c>
      <c r="D65" s="4">
        <v>30076</v>
      </c>
      <c r="E65" s="1" t="s">
        <v>377</v>
      </c>
      <c r="F65" s="1" t="s">
        <v>57</v>
      </c>
      <c r="H65" s="1" t="s">
        <v>403</v>
      </c>
      <c r="I65" s="1" t="s">
        <v>404</v>
      </c>
      <c r="J65" s="1" t="s">
        <v>17</v>
      </c>
      <c r="K65" s="2">
        <v>43887</v>
      </c>
    </row>
    <row r="66" spans="1:11" ht="27" customHeight="1" x14ac:dyDescent="0.3">
      <c r="A66" s="1" t="s">
        <v>406</v>
      </c>
      <c r="C66" s="1" t="s">
        <v>407</v>
      </c>
      <c r="D66" s="4">
        <v>94103</v>
      </c>
      <c r="E66" s="1" t="s">
        <v>408</v>
      </c>
      <c r="F66" s="1" t="s">
        <v>15</v>
      </c>
      <c r="J66" s="1" t="s">
        <v>36</v>
      </c>
      <c r="K66" s="2">
        <v>45357</v>
      </c>
    </row>
    <row r="67" spans="1:11" ht="27" customHeight="1" x14ac:dyDescent="0.3">
      <c r="A67" s="1" t="s">
        <v>409</v>
      </c>
      <c r="B67" s="1" t="s">
        <v>410</v>
      </c>
      <c r="C67" s="1" t="s">
        <v>411</v>
      </c>
      <c r="E67" s="1" t="s">
        <v>412</v>
      </c>
      <c r="F67" s="1" t="s">
        <v>39</v>
      </c>
      <c r="H67" s="1" t="s">
        <v>413</v>
      </c>
      <c r="I67" s="1" t="s">
        <v>414</v>
      </c>
      <c r="J67" s="1" t="s">
        <v>17</v>
      </c>
      <c r="K67" s="2">
        <v>43126</v>
      </c>
    </row>
    <row r="68" spans="1:11" ht="27" customHeight="1" x14ac:dyDescent="0.3">
      <c r="A68" s="1" t="s">
        <v>416</v>
      </c>
      <c r="B68" s="1" t="s">
        <v>417</v>
      </c>
      <c r="C68" s="1" t="s">
        <v>418</v>
      </c>
      <c r="E68" s="1" t="s">
        <v>419</v>
      </c>
      <c r="F68" s="1" t="s">
        <v>39</v>
      </c>
      <c r="H68" s="1" t="s">
        <v>420</v>
      </c>
      <c r="I68" s="1" t="s">
        <v>421</v>
      </c>
      <c r="J68" s="1" t="s">
        <v>17</v>
      </c>
      <c r="K68" s="2">
        <v>43005</v>
      </c>
    </row>
    <row r="69" spans="1:11" ht="27" customHeight="1" x14ac:dyDescent="0.3">
      <c r="A69" s="1" t="s">
        <v>422</v>
      </c>
      <c r="B69" s="1" t="s">
        <v>423</v>
      </c>
      <c r="C69" s="1" t="s">
        <v>424</v>
      </c>
      <c r="D69" s="4">
        <v>523652</v>
      </c>
      <c r="E69" s="1" t="s">
        <v>425</v>
      </c>
      <c r="F69" s="1" t="s">
        <v>39</v>
      </c>
      <c r="H69" s="1" t="s">
        <v>426</v>
      </c>
      <c r="I69" s="1" t="s">
        <v>427</v>
      </c>
      <c r="J69" s="1" t="s">
        <v>17</v>
      </c>
      <c r="K69" s="2">
        <v>43228</v>
      </c>
    </row>
    <row r="70" spans="1:11" ht="27" customHeight="1" x14ac:dyDescent="0.3">
      <c r="A70" s="1" t="s">
        <v>428</v>
      </c>
      <c r="B70" s="1" t="s">
        <v>429</v>
      </c>
      <c r="C70" s="1" t="s">
        <v>430</v>
      </c>
      <c r="E70" s="1" t="s">
        <v>334</v>
      </c>
      <c r="F70" s="1" t="s">
        <v>39</v>
      </c>
      <c r="H70" s="1" t="s">
        <v>431</v>
      </c>
      <c r="I70" s="1" t="s">
        <v>432</v>
      </c>
      <c r="J70" s="1" t="s">
        <v>17</v>
      </c>
      <c r="K70" s="2">
        <v>43097</v>
      </c>
    </row>
    <row r="71" spans="1:11" ht="27" customHeight="1" x14ac:dyDescent="0.3">
      <c r="A71" s="1" t="s">
        <v>433</v>
      </c>
      <c r="B71" s="1" t="s">
        <v>434</v>
      </c>
      <c r="C71" s="1" t="s">
        <v>435</v>
      </c>
      <c r="D71" s="4">
        <v>523711</v>
      </c>
      <c r="E71" s="1" t="s">
        <v>336</v>
      </c>
      <c r="F71" s="1" t="s">
        <v>39</v>
      </c>
      <c r="H71" s="1" t="s">
        <v>436</v>
      </c>
      <c r="I71" s="1" t="s">
        <v>437</v>
      </c>
      <c r="J71" s="1" t="s">
        <v>17</v>
      </c>
      <c r="K71" s="2">
        <v>43081</v>
      </c>
    </row>
    <row r="72" spans="1:11" ht="27" customHeight="1" x14ac:dyDescent="0.3">
      <c r="A72" s="1" t="s">
        <v>439</v>
      </c>
      <c r="B72" s="1" t="s">
        <v>440</v>
      </c>
      <c r="C72" s="1" t="s">
        <v>441</v>
      </c>
      <c r="E72" s="1" t="s">
        <v>412</v>
      </c>
      <c r="F72" s="1" t="s">
        <v>39</v>
      </c>
      <c r="H72" s="1" t="s">
        <v>442</v>
      </c>
      <c r="I72" s="1" t="s">
        <v>443</v>
      </c>
      <c r="J72" s="1" t="s">
        <v>17</v>
      </c>
      <c r="K72" s="2">
        <v>43977</v>
      </c>
    </row>
    <row r="73" spans="1:11" ht="27" customHeight="1" x14ac:dyDescent="0.3">
      <c r="A73" s="1" t="s">
        <v>444</v>
      </c>
      <c r="B73" s="1" t="s">
        <v>445</v>
      </c>
      <c r="C73" s="1" t="s">
        <v>446</v>
      </c>
      <c r="D73" s="4">
        <v>523690</v>
      </c>
      <c r="E73" s="1" t="s">
        <v>334</v>
      </c>
      <c r="F73" s="1" t="s">
        <v>39</v>
      </c>
      <c r="H73" s="1" t="s">
        <v>447</v>
      </c>
      <c r="I73" s="1" t="s">
        <v>448</v>
      </c>
      <c r="J73" s="1" t="s">
        <v>17</v>
      </c>
      <c r="K73" s="2">
        <v>43068</v>
      </c>
    </row>
    <row r="74" spans="1:11" ht="27" customHeight="1" x14ac:dyDescent="0.3">
      <c r="A74" s="1" t="s">
        <v>449</v>
      </c>
      <c r="B74" s="1" t="s">
        <v>450</v>
      </c>
      <c r="C74" s="1" t="s">
        <v>451</v>
      </c>
      <c r="D74" s="4">
        <v>523711</v>
      </c>
      <c r="E74" s="1" t="s">
        <v>452</v>
      </c>
      <c r="F74" s="1" t="s">
        <v>39</v>
      </c>
      <c r="H74" s="1" t="s">
        <v>453</v>
      </c>
      <c r="I74" s="1">
        <v>13510366512</v>
      </c>
      <c r="J74" s="1" t="s">
        <v>17</v>
      </c>
      <c r="K74" s="2">
        <v>45376</v>
      </c>
    </row>
    <row r="75" spans="1:11" ht="27" customHeight="1" x14ac:dyDescent="0.3">
      <c r="A75" s="1" t="s">
        <v>454</v>
      </c>
      <c r="B75" s="1" t="s">
        <v>455</v>
      </c>
      <c r="C75" s="1" t="s">
        <v>456</v>
      </c>
      <c r="D75" s="4">
        <v>18487</v>
      </c>
      <c r="E75" s="1" t="s">
        <v>457</v>
      </c>
      <c r="F75" s="1" t="s">
        <v>37</v>
      </c>
      <c r="H75" s="1" t="s">
        <v>458</v>
      </c>
      <c r="J75" s="1" t="s">
        <v>17</v>
      </c>
      <c r="K75" s="2">
        <v>45229</v>
      </c>
    </row>
    <row r="76" spans="1:11" ht="27" customHeight="1" x14ac:dyDescent="0.3">
      <c r="A76" s="1" t="s">
        <v>459</v>
      </c>
      <c r="B76" s="1" t="s">
        <v>460</v>
      </c>
      <c r="C76" s="1" t="s">
        <v>461</v>
      </c>
      <c r="D76" s="4">
        <v>509</v>
      </c>
      <c r="E76" s="1" t="s">
        <v>462</v>
      </c>
      <c r="F76" s="1" t="s">
        <v>57</v>
      </c>
      <c r="H76" s="1" t="s">
        <v>463</v>
      </c>
      <c r="I76" s="1" t="s">
        <v>464</v>
      </c>
      <c r="J76" s="1" t="s">
        <v>17</v>
      </c>
      <c r="K76" s="2">
        <v>43558</v>
      </c>
    </row>
    <row r="77" spans="1:11" ht="27" customHeight="1" x14ac:dyDescent="0.3">
      <c r="A77" s="1" t="s">
        <v>465</v>
      </c>
      <c r="B77" s="1" t="s">
        <v>466</v>
      </c>
      <c r="C77" s="1" t="s">
        <v>467</v>
      </c>
      <c r="D77" s="4">
        <v>75038</v>
      </c>
      <c r="E77" s="1" t="s">
        <v>468</v>
      </c>
      <c r="F77" s="1" t="s">
        <v>62</v>
      </c>
      <c r="H77" s="1" t="s">
        <v>469</v>
      </c>
      <c r="I77" s="1" t="s">
        <v>470</v>
      </c>
      <c r="J77" s="1" t="s">
        <v>142</v>
      </c>
      <c r="K77" s="2">
        <v>42802</v>
      </c>
    </row>
    <row r="78" spans="1:11" ht="27" customHeight="1" x14ac:dyDescent="0.3">
      <c r="A78" s="1" t="s">
        <v>471</v>
      </c>
      <c r="B78" s="1" t="s">
        <v>472</v>
      </c>
      <c r="C78" s="1" t="s">
        <v>473</v>
      </c>
      <c r="D78" s="4">
        <v>41126</v>
      </c>
      <c r="E78" s="1" t="s">
        <v>474</v>
      </c>
      <c r="F78" s="1" t="s">
        <v>301</v>
      </c>
      <c r="H78" s="1" t="s">
        <v>475</v>
      </c>
      <c r="I78" s="1" t="s">
        <v>476</v>
      </c>
      <c r="J78" s="1" t="s">
        <v>17</v>
      </c>
      <c r="K78" s="2">
        <v>42552</v>
      </c>
    </row>
    <row r="79" spans="1:11" ht="27" customHeight="1" x14ac:dyDescent="0.3">
      <c r="A79" s="1" t="s">
        <v>477</v>
      </c>
      <c r="B79" s="1" t="s">
        <v>478</v>
      </c>
      <c r="C79" s="1" t="s">
        <v>479</v>
      </c>
      <c r="D79" s="4" t="s">
        <v>480</v>
      </c>
      <c r="E79" s="1" t="s">
        <v>481</v>
      </c>
      <c r="F79" s="1" t="s">
        <v>89</v>
      </c>
      <c r="H79" s="1" t="s">
        <v>482</v>
      </c>
      <c r="I79" s="1" t="s">
        <v>483</v>
      </c>
      <c r="J79" s="1" t="s">
        <v>17</v>
      </c>
      <c r="K79" s="2">
        <v>42816</v>
      </c>
    </row>
    <row r="80" spans="1:11" ht="27" customHeight="1" x14ac:dyDescent="0.3">
      <c r="A80" s="1" t="s">
        <v>484</v>
      </c>
      <c r="B80" s="1" t="s">
        <v>485</v>
      </c>
      <c r="C80" s="1" t="s">
        <v>486</v>
      </c>
      <c r="D80" s="4" t="s">
        <v>487</v>
      </c>
      <c r="E80" s="1" t="s">
        <v>488</v>
      </c>
      <c r="F80" s="1" t="s">
        <v>88</v>
      </c>
      <c r="H80" s="1" t="s">
        <v>489</v>
      </c>
      <c r="I80" s="1" t="s">
        <v>490</v>
      </c>
      <c r="J80" s="1" t="s">
        <v>17</v>
      </c>
      <c r="K80" s="2">
        <v>43010</v>
      </c>
    </row>
    <row r="81" spans="1:11" ht="27" customHeight="1" x14ac:dyDescent="0.3">
      <c r="A81" s="1" t="s">
        <v>491</v>
      </c>
      <c r="B81" s="1" t="s">
        <v>492</v>
      </c>
      <c r="C81" s="1" t="s">
        <v>493</v>
      </c>
      <c r="D81" s="4">
        <v>11217</v>
      </c>
      <c r="E81" s="1" t="s">
        <v>494</v>
      </c>
      <c r="F81" s="1" t="s">
        <v>23</v>
      </c>
      <c r="H81" s="1" t="s">
        <v>495</v>
      </c>
      <c r="J81" s="1" t="s">
        <v>142</v>
      </c>
      <c r="K81" s="2">
        <v>45145</v>
      </c>
    </row>
    <row r="82" spans="1:11" ht="27" customHeight="1" x14ac:dyDescent="0.3">
      <c r="A82" s="1" t="s">
        <v>496</v>
      </c>
      <c r="B82" s="1" t="s">
        <v>497</v>
      </c>
      <c r="C82" s="1" t="s">
        <v>498</v>
      </c>
      <c r="D82" s="4" t="s">
        <v>412</v>
      </c>
      <c r="E82" s="1" t="s">
        <v>47</v>
      </c>
      <c r="F82" s="1" t="s">
        <v>39</v>
      </c>
      <c r="H82" s="1" t="s">
        <v>499</v>
      </c>
      <c r="I82" s="1">
        <v>8613410147517</v>
      </c>
      <c r="J82" s="1" t="s">
        <v>17</v>
      </c>
      <c r="K82" s="2">
        <v>44022</v>
      </c>
    </row>
    <row r="83" spans="1:11" ht="27" customHeight="1" x14ac:dyDescent="0.3">
      <c r="A83" s="1" t="s">
        <v>500</v>
      </c>
      <c r="B83" s="1" t="s">
        <v>501</v>
      </c>
      <c r="C83" s="1" t="s">
        <v>502</v>
      </c>
      <c r="D83" s="4">
        <v>518000</v>
      </c>
      <c r="E83" s="1" t="s">
        <v>503</v>
      </c>
      <c r="F83" s="1" t="s">
        <v>39</v>
      </c>
      <c r="H83" s="1" t="s">
        <v>504</v>
      </c>
      <c r="I83" s="1" t="s">
        <v>505</v>
      </c>
      <c r="J83" s="1" t="s">
        <v>17</v>
      </c>
      <c r="K83" s="2">
        <v>45373</v>
      </c>
    </row>
    <row r="84" spans="1:11" ht="27" customHeight="1" x14ac:dyDescent="0.3">
      <c r="A84" s="1" t="s">
        <v>507</v>
      </c>
      <c r="B84" s="1" t="s">
        <v>508</v>
      </c>
      <c r="C84" s="1" t="s">
        <v>509</v>
      </c>
      <c r="D84" s="4">
        <v>91361</v>
      </c>
      <c r="E84" s="1" t="s">
        <v>510</v>
      </c>
      <c r="F84" s="1" t="s">
        <v>15</v>
      </c>
      <c r="H84" s="1" t="s">
        <v>511</v>
      </c>
      <c r="I84" s="1" t="s">
        <v>512</v>
      </c>
      <c r="J84" s="1" t="s">
        <v>17</v>
      </c>
      <c r="K84" s="2">
        <v>45323</v>
      </c>
    </row>
    <row r="85" spans="1:11" ht="27" customHeight="1" x14ac:dyDescent="0.3">
      <c r="A85" s="1" t="s">
        <v>513</v>
      </c>
      <c r="B85" s="1" t="s">
        <v>514</v>
      </c>
      <c r="C85" s="1" t="s">
        <v>515</v>
      </c>
      <c r="D85" s="4">
        <v>409051</v>
      </c>
      <c r="F85" s="1" t="s">
        <v>181</v>
      </c>
      <c r="H85" s="1" t="s">
        <v>516</v>
      </c>
      <c r="I85" s="1">
        <v>98777143</v>
      </c>
      <c r="J85" s="1" t="s">
        <v>17</v>
      </c>
      <c r="K85" s="2">
        <v>45378</v>
      </c>
    </row>
    <row r="86" spans="1:11" ht="27" customHeight="1" x14ac:dyDescent="0.3">
      <c r="A86" s="1" t="s">
        <v>517</v>
      </c>
      <c r="F86" s="1" t="s">
        <v>15</v>
      </c>
      <c r="J86" s="1" t="s">
        <v>17</v>
      </c>
      <c r="K86" s="2">
        <v>42628</v>
      </c>
    </row>
    <row r="87" spans="1:11" ht="27" customHeight="1" x14ac:dyDescent="0.3">
      <c r="A87" s="1" t="s">
        <v>518</v>
      </c>
      <c r="B87" s="1" t="s">
        <v>519</v>
      </c>
      <c r="C87" s="1" t="s">
        <v>520</v>
      </c>
      <c r="D87" s="4">
        <v>213176</v>
      </c>
      <c r="E87" s="1" t="s">
        <v>521</v>
      </c>
      <c r="F87" s="1" t="s">
        <v>39</v>
      </c>
      <c r="H87" s="1" t="s">
        <v>522</v>
      </c>
      <c r="J87" s="1" t="s">
        <v>17</v>
      </c>
      <c r="K87" s="2">
        <v>45271</v>
      </c>
    </row>
    <row r="88" spans="1:11" ht="27" customHeight="1" x14ac:dyDescent="0.3">
      <c r="A88" s="1" t="s">
        <v>525</v>
      </c>
      <c r="B88" s="1" t="s">
        <v>526</v>
      </c>
      <c r="C88" s="1" t="s">
        <v>527</v>
      </c>
      <c r="D88" s="4">
        <v>92617</v>
      </c>
      <c r="E88" s="1" t="s">
        <v>528</v>
      </c>
      <c r="F88" s="1" t="s">
        <v>15</v>
      </c>
      <c r="H88" s="1" t="s">
        <v>529</v>
      </c>
      <c r="I88" s="1" t="s">
        <v>530</v>
      </c>
      <c r="J88" s="1" t="s">
        <v>46</v>
      </c>
      <c r="K88" s="2">
        <v>41530</v>
      </c>
    </row>
    <row r="89" spans="1:11" ht="27" customHeight="1" x14ac:dyDescent="0.3">
      <c r="A89" s="1" t="s">
        <v>531</v>
      </c>
      <c r="B89" s="1" t="s">
        <v>532</v>
      </c>
      <c r="C89" s="1" t="s">
        <v>533</v>
      </c>
      <c r="D89" s="4">
        <v>95002</v>
      </c>
      <c r="E89" s="1" t="s">
        <v>378</v>
      </c>
      <c r="F89" s="1" t="s">
        <v>15</v>
      </c>
      <c r="H89" s="1" t="s">
        <v>534</v>
      </c>
      <c r="I89" s="1">
        <f>886-2-8977-1770</f>
        <v>-9863</v>
      </c>
      <c r="J89" s="1" t="s">
        <v>36</v>
      </c>
      <c r="K89" s="2">
        <v>42858</v>
      </c>
    </row>
    <row r="90" spans="1:11" ht="27" customHeight="1" x14ac:dyDescent="0.3">
      <c r="A90" s="1" t="s">
        <v>536</v>
      </c>
      <c r="B90" s="1" t="s">
        <v>537</v>
      </c>
      <c r="C90" s="1" t="s">
        <v>538</v>
      </c>
      <c r="D90" s="4">
        <v>34236</v>
      </c>
      <c r="E90" s="1" t="s">
        <v>539</v>
      </c>
      <c r="F90" s="1" t="s">
        <v>15</v>
      </c>
      <c r="H90" s="1" t="s">
        <v>540</v>
      </c>
      <c r="J90" s="1" t="s">
        <v>17</v>
      </c>
      <c r="K90" s="2">
        <v>44629</v>
      </c>
    </row>
    <row r="91" spans="1:11" ht="27" customHeight="1" x14ac:dyDescent="0.3">
      <c r="A91" s="1" t="s">
        <v>542</v>
      </c>
      <c r="B91" s="1" t="s">
        <v>543</v>
      </c>
      <c r="C91" s="1" t="s">
        <v>544</v>
      </c>
      <c r="D91" s="4">
        <v>516005</v>
      </c>
      <c r="E91" s="1" t="s">
        <v>545</v>
      </c>
      <c r="F91" s="1" t="s">
        <v>39</v>
      </c>
      <c r="H91" s="1" t="s">
        <v>546</v>
      </c>
      <c r="I91" s="1" t="s">
        <v>547</v>
      </c>
      <c r="J91" s="1" t="s">
        <v>17</v>
      </c>
      <c r="K91" s="2">
        <v>42291</v>
      </c>
    </row>
    <row r="92" spans="1:11" ht="27" customHeight="1" x14ac:dyDescent="0.3">
      <c r="A92" s="1" t="s">
        <v>549</v>
      </c>
      <c r="B92" s="1" t="s">
        <v>550</v>
      </c>
      <c r="C92" s="1" t="s">
        <v>551</v>
      </c>
      <c r="D92" s="4">
        <v>48093</v>
      </c>
      <c r="E92" s="1" t="s">
        <v>552</v>
      </c>
      <c r="F92" s="1" t="s">
        <v>15</v>
      </c>
      <c r="H92" s="1" t="s">
        <v>553</v>
      </c>
      <c r="I92" s="1">
        <v>5867193474</v>
      </c>
      <c r="J92" s="1" t="s">
        <v>46</v>
      </c>
      <c r="K92" s="2">
        <v>43152</v>
      </c>
    </row>
    <row r="93" spans="1:11" ht="27" customHeight="1" x14ac:dyDescent="0.3">
      <c r="A93" s="1" t="s">
        <v>554</v>
      </c>
      <c r="B93" s="1" t="s">
        <v>555</v>
      </c>
      <c r="C93" s="1" t="s">
        <v>556</v>
      </c>
      <c r="D93" s="4">
        <v>30077</v>
      </c>
      <c r="E93" s="1" t="s">
        <v>557</v>
      </c>
      <c r="F93" s="1" t="s">
        <v>57</v>
      </c>
      <c r="H93" s="1" t="s">
        <v>558</v>
      </c>
      <c r="I93" s="1" t="s">
        <v>559</v>
      </c>
      <c r="J93" s="1" t="s">
        <v>46</v>
      </c>
      <c r="K93" s="2">
        <v>41535</v>
      </c>
    </row>
    <row r="94" spans="1:11" ht="27" customHeight="1" x14ac:dyDescent="0.3">
      <c r="A94" s="1" t="s">
        <v>560</v>
      </c>
      <c r="B94" s="1" t="s">
        <v>561</v>
      </c>
      <c r="C94" s="1" t="s">
        <v>562</v>
      </c>
      <c r="D94" s="4">
        <v>2750</v>
      </c>
      <c r="E94" s="1" t="s">
        <v>563</v>
      </c>
      <c r="F94" s="1" t="s">
        <v>220</v>
      </c>
      <c r="H94" s="1" t="s">
        <v>564</v>
      </c>
      <c r="I94" s="1">
        <v>4545759219</v>
      </c>
      <c r="J94" s="1" t="s">
        <v>17</v>
      </c>
      <c r="K94" s="2">
        <v>43815</v>
      </c>
    </row>
    <row r="95" spans="1:11" ht="27" customHeight="1" x14ac:dyDescent="0.3">
      <c r="A95" s="1" t="s">
        <v>565</v>
      </c>
      <c r="B95" s="1" t="s">
        <v>566</v>
      </c>
      <c r="C95" s="1" t="s">
        <v>567</v>
      </c>
      <c r="D95" s="4">
        <v>94043</v>
      </c>
      <c r="E95" s="1" t="s">
        <v>568</v>
      </c>
      <c r="F95" s="1" t="s">
        <v>15</v>
      </c>
      <c r="H95" s="1" t="s">
        <v>569</v>
      </c>
      <c r="I95" s="1" t="s">
        <v>570</v>
      </c>
      <c r="J95" s="1" t="s">
        <v>46</v>
      </c>
      <c r="K95" s="2">
        <v>43003</v>
      </c>
    </row>
    <row r="96" spans="1:11" ht="27" customHeight="1" x14ac:dyDescent="0.3">
      <c r="A96" s="1" t="s">
        <v>571</v>
      </c>
      <c r="B96" s="1" t="s">
        <v>572</v>
      </c>
      <c r="C96" s="1" t="s">
        <v>573</v>
      </c>
      <c r="E96" s="1" t="s">
        <v>47</v>
      </c>
      <c r="F96" s="1" t="s">
        <v>39</v>
      </c>
      <c r="H96" s="1" t="s">
        <v>574</v>
      </c>
      <c r="I96" s="1" t="s">
        <v>575</v>
      </c>
      <c r="J96" s="1" t="s">
        <v>17</v>
      </c>
      <c r="K96" s="2">
        <v>43006</v>
      </c>
    </row>
    <row r="97" spans="1:11" ht="27" customHeight="1" x14ac:dyDescent="0.3">
      <c r="A97" s="1" t="s">
        <v>576</v>
      </c>
      <c r="B97" s="1" t="s">
        <v>577</v>
      </c>
      <c r="C97" s="1" t="s">
        <v>578</v>
      </c>
      <c r="D97" s="4">
        <v>95054</v>
      </c>
      <c r="E97" s="1" t="s">
        <v>579</v>
      </c>
      <c r="F97" s="1" t="s">
        <v>15</v>
      </c>
      <c r="H97" s="1" t="s">
        <v>580</v>
      </c>
      <c r="I97" s="1" t="s">
        <v>581</v>
      </c>
      <c r="J97" s="1" t="s">
        <v>36</v>
      </c>
      <c r="K97" s="2">
        <v>43251</v>
      </c>
    </row>
    <row r="98" spans="1:11" ht="27" customHeight="1" x14ac:dyDescent="0.3">
      <c r="A98" s="1" t="s">
        <v>582</v>
      </c>
      <c r="B98" s="1" t="s">
        <v>583</v>
      </c>
      <c r="C98" s="1" t="s">
        <v>584</v>
      </c>
      <c r="D98" s="4">
        <v>11493</v>
      </c>
      <c r="E98" s="1" t="s">
        <v>56</v>
      </c>
      <c r="F98" s="1" t="s">
        <v>57</v>
      </c>
      <c r="H98" s="1" t="s">
        <v>585</v>
      </c>
      <c r="I98" s="1" t="s">
        <v>586</v>
      </c>
      <c r="J98" s="1" t="s">
        <v>46</v>
      </c>
      <c r="K98" s="2">
        <v>45065</v>
      </c>
    </row>
    <row r="99" spans="1:11" ht="27" customHeight="1" x14ac:dyDescent="0.3">
      <c r="A99" s="1" t="s">
        <v>587</v>
      </c>
      <c r="B99" s="1" t="s">
        <v>588</v>
      </c>
      <c r="C99" s="1" t="s">
        <v>589</v>
      </c>
      <c r="E99" s="1" t="s">
        <v>590</v>
      </c>
      <c r="F99" s="1" t="s">
        <v>39</v>
      </c>
      <c r="H99" s="1" t="s">
        <v>591</v>
      </c>
      <c r="I99" s="1">
        <v>18689218507</v>
      </c>
      <c r="J99" s="1" t="s">
        <v>17</v>
      </c>
      <c r="K99" s="2">
        <v>43374</v>
      </c>
    </row>
    <row r="100" spans="1:11" ht="27" customHeight="1" x14ac:dyDescent="0.3">
      <c r="A100" s="1" t="s">
        <v>592</v>
      </c>
      <c r="B100" s="1" t="s">
        <v>593</v>
      </c>
      <c r="C100" s="1" t="s">
        <v>594</v>
      </c>
      <c r="D100" s="4">
        <v>528415</v>
      </c>
      <c r="E100" s="1" t="s">
        <v>595</v>
      </c>
      <c r="F100" s="1" t="s">
        <v>39</v>
      </c>
      <c r="H100" s="1" t="s">
        <v>596</v>
      </c>
      <c r="I100" s="1" t="s">
        <v>597</v>
      </c>
      <c r="J100" s="1" t="s">
        <v>17</v>
      </c>
      <c r="K100" s="2">
        <v>43305</v>
      </c>
    </row>
    <row r="101" spans="1:11" ht="27" customHeight="1" x14ac:dyDescent="0.3">
      <c r="A101" s="1" t="s">
        <v>598</v>
      </c>
      <c r="B101" s="1" t="s">
        <v>599</v>
      </c>
      <c r="C101" s="1" t="s">
        <v>600</v>
      </c>
      <c r="E101" s="1" t="s">
        <v>336</v>
      </c>
      <c r="F101" s="1" t="s">
        <v>39</v>
      </c>
      <c r="H101" s="1" t="s">
        <v>601</v>
      </c>
      <c r="I101" s="1" t="s">
        <v>602</v>
      </c>
      <c r="J101" s="1" t="s">
        <v>46</v>
      </c>
      <c r="K101" s="2">
        <v>40977</v>
      </c>
    </row>
    <row r="102" spans="1:11" ht="27" customHeight="1" x14ac:dyDescent="0.3">
      <c r="A102" s="1" t="s">
        <v>603</v>
      </c>
      <c r="B102" s="1" t="s">
        <v>604</v>
      </c>
      <c r="C102" s="1" t="s">
        <v>605</v>
      </c>
      <c r="E102" s="1" t="s">
        <v>606</v>
      </c>
      <c r="F102" s="1" t="s">
        <v>39</v>
      </c>
      <c r="H102" s="1" t="s">
        <v>607</v>
      </c>
      <c r="I102" s="1" t="s">
        <v>608</v>
      </c>
      <c r="J102" s="1" t="s">
        <v>17</v>
      </c>
      <c r="K102" s="2">
        <v>45350</v>
      </c>
    </row>
    <row r="103" spans="1:11" ht="27" customHeight="1" x14ac:dyDescent="0.3">
      <c r="A103" s="1" t="s">
        <v>609</v>
      </c>
      <c r="B103" s="1" t="s">
        <v>610</v>
      </c>
      <c r="C103" s="1" t="s">
        <v>611</v>
      </c>
      <c r="D103" s="4" t="s">
        <v>336</v>
      </c>
      <c r="E103" s="1" t="s">
        <v>412</v>
      </c>
      <c r="F103" s="1" t="s">
        <v>39</v>
      </c>
      <c r="H103" s="1" t="s">
        <v>612</v>
      </c>
      <c r="I103" s="1" t="s">
        <v>613</v>
      </c>
      <c r="J103" s="1" t="s">
        <v>17</v>
      </c>
      <c r="K103" s="2">
        <v>43272</v>
      </c>
    </row>
    <row r="104" spans="1:11" ht="27" customHeight="1" x14ac:dyDescent="0.3">
      <c r="A104" s="1" t="s">
        <v>615</v>
      </c>
      <c r="B104" s="1" t="s">
        <v>616</v>
      </c>
      <c r="C104" s="1" t="s">
        <v>617</v>
      </c>
      <c r="E104" s="1" t="s">
        <v>618</v>
      </c>
      <c r="F104" s="1" t="s">
        <v>37</v>
      </c>
      <c r="H104" s="1" t="s">
        <v>619</v>
      </c>
      <c r="I104" s="1" t="s">
        <v>620</v>
      </c>
      <c r="J104" s="1" t="s">
        <v>36</v>
      </c>
      <c r="K104" s="2">
        <v>42551</v>
      </c>
    </row>
    <row r="105" spans="1:11" ht="27" customHeight="1" x14ac:dyDescent="0.3">
      <c r="A105" s="1" t="s">
        <v>621</v>
      </c>
      <c r="B105" s="1" t="s">
        <v>622</v>
      </c>
      <c r="C105" s="1" t="s">
        <v>623</v>
      </c>
      <c r="D105" s="4">
        <v>10446</v>
      </c>
      <c r="E105" s="1" t="s">
        <v>56</v>
      </c>
      <c r="F105" s="1" t="s">
        <v>57</v>
      </c>
      <c r="H105" s="1" t="s">
        <v>624</v>
      </c>
      <c r="I105" s="1">
        <v>886225629668</v>
      </c>
      <c r="J105" s="1" t="s">
        <v>17</v>
      </c>
      <c r="K105" s="2">
        <v>43109</v>
      </c>
    </row>
    <row r="106" spans="1:11" ht="27" customHeight="1" x14ac:dyDescent="0.3">
      <c r="A106" s="1" t="s">
        <v>625</v>
      </c>
      <c r="B106" s="1" t="s">
        <v>626</v>
      </c>
      <c r="C106" s="1" t="s">
        <v>627</v>
      </c>
      <c r="E106" s="1" t="s">
        <v>628</v>
      </c>
      <c r="F106" s="1" t="s">
        <v>39</v>
      </c>
      <c r="H106" s="1" t="s">
        <v>629</v>
      </c>
      <c r="I106" s="1" t="s">
        <v>630</v>
      </c>
      <c r="J106" s="1" t="s">
        <v>46</v>
      </c>
      <c r="K106" s="2">
        <v>42907</v>
      </c>
    </row>
    <row r="107" spans="1:11" ht="27" customHeight="1" x14ac:dyDescent="0.3">
      <c r="A107" s="1" t="s">
        <v>631</v>
      </c>
      <c r="B107" s="1" t="s">
        <v>632</v>
      </c>
      <c r="C107" s="1" t="s">
        <v>633</v>
      </c>
      <c r="D107" s="4">
        <v>86653</v>
      </c>
      <c r="E107" s="1" t="s">
        <v>634</v>
      </c>
      <c r="F107" s="1" t="s">
        <v>62</v>
      </c>
      <c r="H107" s="1" t="s">
        <v>635</v>
      </c>
      <c r="I107" s="1" t="s">
        <v>636</v>
      </c>
      <c r="J107" s="1" t="s">
        <v>17</v>
      </c>
      <c r="K107" s="2">
        <v>42374</v>
      </c>
    </row>
    <row r="108" spans="1:11" ht="27" customHeight="1" x14ac:dyDescent="0.3">
      <c r="A108" s="1" t="s">
        <v>637</v>
      </c>
      <c r="B108" s="1" t="s">
        <v>638</v>
      </c>
      <c r="C108" s="1" t="s">
        <v>639</v>
      </c>
      <c r="E108" s="1" t="s">
        <v>640</v>
      </c>
      <c r="F108" s="1" t="s">
        <v>39</v>
      </c>
      <c r="H108" s="1" t="s">
        <v>641</v>
      </c>
      <c r="I108" s="1">
        <v>13631566537</v>
      </c>
      <c r="J108" s="1" t="s">
        <v>17</v>
      </c>
      <c r="K108" s="2">
        <v>43214</v>
      </c>
    </row>
    <row r="109" spans="1:11" ht="27" customHeight="1" x14ac:dyDescent="0.3">
      <c r="A109" s="1" t="s">
        <v>642</v>
      </c>
      <c r="B109" s="1" t="s">
        <v>643</v>
      </c>
      <c r="C109" s="1" t="s">
        <v>644</v>
      </c>
      <c r="E109" s="1" t="s">
        <v>412</v>
      </c>
      <c r="F109" s="1" t="s">
        <v>39</v>
      </c>
      <c r="H109" s="1" t="s">
        <v>645</v>
      </c>
      <c r="I109" s="1" t="s">
        <v>646</v>
      </c>
      <c r="J109" s="1" t="s">
        <v>17</v>
      </c>
      <c r="K109" s="2">
        <v>43124</v>
      </c>
    </row>
    <row r="110" spans="1:11" ht="27" customHeight="1" x14ac:dyDescent="0.3">
      <c r="A110" s="1" t="s">
        <v>647</v>
      </c>
      <c r="B110" s="1" t="s">
        <v>648</v>
      </c>
      <c r="C110" s="1" t="s">
        <v>649</v>
      </c>
      <c r="E110" s="1" t="s">
        <v>650</v>
      </c>
      <c r="F110" s="1" t="s">
        <v>39</v>
      </c>
      <c r="H110" s="1" t="s">
        <v>651</v>
      </c>
      <c r="I110" s="1">
        <f>86 - 15013819879</f>
        <v>-15013819793</v>
      </c>
      <c r="J110" s="1" t="s">
        <v>17</v>
      </c>
      <c r="K110" s="2">
        <v>43019</v>
      </c>
    </row>
    <row r="111" spans="1:11" ht="27" customHeight="1" x14ac:dyDescent="0.3">
      <c r="A111" s="1" t="s">
        <v>653</v>
      </c>
      <c r="B111" s="1" t="s">
        <v>654</v>
      </c>
      <c r="C111" s="1" t="s">
        <v>655</v>
      </c>
      <c r="D111" s="4">
        <v>76307</v>
      </c>
      <c r="E111" s="1" t="s">
        <v>656</v>
      </c>
      <c r="F111" s="1" t="s">
        <v>62</v>
      </c>
      <c r="H111" s="1" t="s">
        <v>657</v>
      </c>
      <c r="I111" s="1" t="s">
        <v>658</v>
      </c>
      <c r="J111" s="1" t="s">
        <v>17</v>
      </c>
      <c r="K111" s="2">
        <v>44007</v>
      </c>
    </row>
    <row r="112" spans="1:11" ht="27" customHeight="1" x14ac:dyDescent="0.3">
      <c r="A112" s="1" t="s">
        <v>659</v>
      </c>
      <c r="B112" s="1" t="s">
        <v>660</v>
      </c>
      <c r="C112" s="1" t="s">
        <v>661</v>
      </c>
      <c r="E112" s="1" t="s">
        <v>48</v>
      </c>
      <c r="F112" s="1" t="s">
        <v>39</v>
      </c>
      <c r="H112" s="1" t="s">
        <v>662</v>
      </c>
      <c r="I112" s="1">
        <f>86-13683112161</f>
        <v>-13683112075</v>
      </c>
      <c r="J112" s="1" t="s">
        <v>17</v>
      </c>
      <c r="K112" s="2">
        <v>42926</v>
      </c>
    </row>
    <row r="113" spans="1:11" ht="27" customHeight="1" x14ac:dyDescent="0.3">
      <c r="A113" s="1" t="s">
        <v>663</v>
      </c>
      <c r="B113" s="1" t="s">
        <v>664</v>
      </c>
      <c r="C113" s="1" t="s">
        <v>665</v>
      </c>
      <c r="D113" s="4">
        <v>93500</v>
      </c>
      <c r="E113" s="1" t="s">
        <v>666</v>
      </c>
      <c r="F113" s="1" t="s">
        <v>64</v>
      </c>
      <c r="H113" s="1" t="s">
        <v>667</v>
      </c>
      <c r="J113" s="1" t="s">
        <v>17</v>
      </c>
      <c r="K113" s="2">
        <v>44930</v>
      </c>
    </row>
    <row r="114" spans="1:11" ht="27" customHeight="1" x14ac:dyDescent="0.3">
      <c r="A114" s="1" t="s">
        <v>668</v>
      </c>
      <c r="B114" s="1" t="s">
        <v>669</v>
      </c>
      <c r="C114" s="1" t="s">
        <v>670</v>
      </c>
      <c r="D114" s="4">
        <v>8503</v>
      </c>
      <c r="E114" s="1" t="s">
        <v>50</v>
      </c>
      <c r="F114" s="1" t="s">
        <v>37</v>
      </c>
      <c r="H114" s="1" t="s">
        <v>671</v>
      </c>
      <c r="I114" s="1">
        <f>82-2-6945-4890</f>
        <v>-11755</v>
      </c>
      <c r="J114" s="1" t="s">
        <v>46</v>
      </c>
      <c r="K114" s="2">
        <v>41402</v>
      </c>
    </row>
    <row r="115" spans="1:11" ht="27" customHeight="1" x14ac:dyDescent="0.3">
      <c r="A115" s="1" t="s">
        <v>672</v>
      </c>
      <c r="B115" s="1" t="s">
        <v>673</v>
      </c>
      <c r="C115" s="1" t="s">
        <v>674</v>
      </c>
      <c r="D115" s="4">
        <v>2600</v>
      </c>
      <c r="E115" s="1" t="s">
        <v>675</v>
      </c>
      <c r="F115" s="1" t="s">
        <v>676</v>
      </c>
      <c r="H115" s="1" t="s">
        <v>677</v>
      </c>
      <c r="I115" s="1" t="s">
        <v>678</v>
      </c>
      <c r="J115" s="1" t="s">
        <v>17</v>
      </c>
      <c r="K115" s="2">
        <v>43014</v>
      </c>
    </row>
    <row r="116" spans="1:11" ht="27" customHeight="1" x14ac:dyDescent="0.3">
      <c r="A116" s="1" t="s">
        <v>679</v>
      </c>
      <c r="B116" s="1" t="s">
        <v>680</v>
      </c>
      <c r="C116" s="1" t="s">
        <v>681</v>
      </c>
      <c r="D116" s="4">
        <v>300</v>
      </c>
      <c r="E116" s="1" t="s">
        <v>377</v>
      </c>
      <c r="F116" s="1" t="s">
        <v>57</v>
      </c>
      <c r="H116" s="1" t="s">
        <v>682</v>
      </c>
      <c r="I116" s="1" t="s">
        <v>683</v>
      </c>
      <c r="J116" s="1" t="s">
        <v>17</v>
      </c>
      <c r="K116" s="2">
        <v>41646</v>
      </c>
    </row>
    <row r="117" spans="1:11" ht="27" customHeight="1" x14ac:dyDescent="0.3">
      <c r="A117" s="1" t="s">
        <v>685</v>
      </c>
      <c r="B117" s="1" t="s">
        <v>686</v>
      </c>
      <c r="C117" s="1" t="s">
        <v>687</v>
      </c>
      <c r="D117" s="4">
        <v>518040</v>
      </c>
      <c r="E117" s="1" t="s">
        <v>548</v>
      </c>
      <c r="F117" s="1" t="s">
        <v>39</v>
      </c>
      <c r="H117" s="1" t="s">
        <v>688</v>
      </c>
      <c r="I117" s="1">
        <f>86-18211011079</f>
        <v>-18211010993</v>
      </c>
      <c r="J117" s="1" t="s">
        <v>46</v>
      </c>
      <c r="K117" s="2">
        <v>44197</v>
      </c>
    </row>
    <row r="118" spans="1:11" ht="27" customHeight="1" x14ac:dyDescent="0.3">
      <c r="A118" s="1" t="s">
        <v>689</v>
      </c>
      <c r="B118" s="1" t="s">
        <v>690</v>
      </c>
      <c r="C118" s="1" t="s">
        <v>691</v>
      </c>
      <c r="D118" s="4" t="s">
        <v>692</v>
      </c>
      <c r="E118" s="1" t="s">
        <v>693</v>
      </c>
      <c r="F118" s="1" t="s">
        <v>88</v>
      </c>
      <c r="H118" s="1" t="s">
        <v>694</v>
      </c>
      <c r="J118" s="1" t="s">
        <v>46</v>
      </c>
      <c r="K118" s="2">
        <v>39924</v>
      </c>
    </row>
    <row r="119" spans="1:11" ht="27" customHeight="1" x14ac:dyDescent="0.3">
      <c r="A119" s="1" t="s">
        <v>695</v>
      </c>
      <c r="B119" s="1" t="s">
        <v>696</v>
      </c>
      <c r="C119" s="1" t="s">
        <v>697</v>
      </c>
      <c r="D119" s="4">
        <v>94304</v>
      </c>
      <c r="E119" s="1" t="s">
        <v>245</v>
      </c>
      <c r="F119" s="1" t="s">
        <v>15</v>
      </c>
      <c r="H119" s="1" t="s">
        <v>698</v>
      </c>
      <c r="J119" s="1" t="s">
        <v>46</v>
      </c>
      <c r="K119" s="2">
        <v>43020</v>
      </c>
    </row>
    <row r="120" spans="1:11" ht="27" customHeight="1" x14ac:dyDescent="0.3">
      <c r="A120" s="1" t="s">
        <v>701</v>
      </c>
      <c r="B120" s="1" t="s">
        <v>702</v>
      </c>
      <c r="C120" s="1" t="s">
        <v>703</v>
      </c>
      <c r="D120" s="4">
        <v>518129</v>
      </c>
      <c r="E120" s="1" t="s">
        <v>548</v>
      </c>
      <c r="F120" s="1" t="s">
        <v>39</v>
      </c>
      <c r="H120" s="1" t="s">
        <v>704</v>
      </c>
      <c r="J120" s="1" t="s">
        <v>46</v>
      </c>
      <c r="K120" s="2">
        <v>40815</v>
      </c>
    </row>
    <row r="121" spans="1:11" ht="27" customHeight="1" x14ac:dyDescent="0.3">
      <c r="A121" s="1" t="s">
        <v>705</v>
      </c>
      <c r="B121" s="1" t="s">
        <v>706</v>
      </c>
      <c r="C121" s="1" t="s">
        <v>707</v>
      </c>
      <c r="D121" s="4">
        <v>6484</v>
      </c>
      <c r="E121" s="1" t="s">
        <v>708</v>
      </c>
      <c r="F121" s="1" t="s">
        <v>15</v>
      </c>
      <c r="H121" s="1" t="s">
        <v>709</v>
      </c>
      <c r="I121" s="1" t="s">
        <v>710</v>
      </c>
      <c r="J121" s="1" t="s">
        <v>17</v>
      </c>
      <c r="K121" s="2">
        <v>42807</v>
      </c>
    </row>
    <row r="122" spans="1:11" ht="27" customHeight="1" x14ac:dyDescent="0.3">
      <c r="A122" s="1" t="s">
        <v>711</v>
      </c>
      <c r="B122" s="1" t="s">
        <v>712</v>
      </c>
      <c r="C122" s="1" t="s">
        <v>713</v>
      </c>
      <c r="E122" s="1" t="s">
        <v>714</v>
      </c>
      <c r="F122" s="1" t="s">
        <v>39</v>
      </c>
      <c r="H122" s="1" t="s">
        <v>715</v>
      </c>
      <c r="I122" s="1" t="s">
        <v>716</v>
      </c>
      <c r="J122" s="1" t="s">
        <v>46</v>
      </c>
      <c r="K122" s="2">
        <v>43937</v>
      </c>
    </row>
    <row r="123" spans="1:11" ht="27" customHeight="1" x14ac:dyDescent="0.3">
      <c r="A123" s="1" t="s">
        <v>717</v>
      </c>
      <c r="B123" s="1" t="s">
        <v>718</v>
      </c>
      <c r="C123" s="1" t="s">
        <v>719</v>
      </c>
      <c r="D123" s="4">
        <v>516255</v>
      </c>
      <c r="E123" s="1" t="s">
        <v>720</v>
      </c>
      <c r="F123" s="1" t="s">
        <v>39</v>
      </c>
      <c r="H123" s="1" t="s">
        <v>721</v>
      </c>
      <c r="I123" s="1">
        <f>86-752-3204899</f>
        <v>-3205565</v>
      </c>
      <c r="J123" s="1" t="s">
        <v>17</v>
      </c>
      <c r="K123" s="2">
        <v>40877</v>
      </c>
    </row>
    <row r="124" spans="1:11" ht="27" customHeight="1" x14ac:dyDescent="0.3">
      <c r="A124" s="1" t="s">
        <v>722</v>
      </c>
      <c r="B124" s="1" t="s">
        <v>723</v>
      </c>
      <c r="C124" s="1" t="s">
        <v>724</v>
      </c>
      <c r="D124" s="4">
        <v>91355</v>
      </c>
      <c r="E124" s="1" t="s">
        <v>725</v>
      </c>
      <c r="F124" s="1" t="s">
        <v>15</v>
      </c>
      <c r="H124" s="1" t="s">
        <v>726</v>
      </c>
      <c r="I124" s="1" t="s">
        <v>727</v>
      </c>
      <c r="J124" s="1" t="s">
        <v>17</v>
      </c>
      <c r="K124" s="2">
        <v>43047</v>
      </c>
    </row>
    <row r="125" spans="1:11" ht="27" customHeight="1" x14ac:dyDescent="0.3">
      <c r="A125" s="1" t="s">
        <v>728</v>
      </c>
      <c r="B125" s="1" t="s">
        <v>729</v>
      </c>
      <c r="C125" s="1" t="s">
        <v>730</v>
      </c>
      <c r="D125" s="4">
        <v>66386</v>
      </c>
      <c r="E125" s="1" t="s">
        <v>731</v>
      </c>
      <c r="F125" s="1" t="s">
        <v>62</v>
      </c>
      <c r="H125" s="1" t="s">
        <v>732</v>
      </c>
      <c r="I125" s="1">
        <v>4968943893819</v>
      </c>
      <c r="J125" s="1" t="s">
        <v>17</v>
      </c>
      <c r="K125" s="2">
        <v>44488</v>
      </c>
    </row>
    <row r="126" spans="1:11" ht="27" customHeight="1" x14ac:dyDescent="0.3">
      <c r="A126" s="1" t="s">
        <v>733</v>
      </c>
      <c r="B126" s="1" t="s">
        <v>734</v>
      </c>
      <c r="C126" s="1" t="s">
        <v>735</v>
      </c>
      <c r="D126" s="4">
        <v>32257</v>
      </c>
      <c r="E126" s="1" t="s">
        <v>736</v>
      </c>
      <c r="F126" s="1" t="s">
        <v>62</v>
      </c>
      <c r="H126" s="1" t="s">
        <v>737</v>
      </c>
      <c r="J126" s="1" t="s">
        <v>142</v>
      </c>
      <c r="K126" s="2">
        <v>44404</v>
      </c>
    </row>
    <row r="127" spans="1:11" ht="27" customHeight="1" x14ac:dyDescent="0.3">
      <c r="A127" s="1" t="s">
        <v>738</v>
      </c>
      <c r="B127" s="1" t="s">
        <v>739</v>
      </c>
      <c r="C127" s="1" t="s">
        <v>740</v>
      </c>
      <c r="D127" s="4">
        <v>92656</v>
      </c>
      <c r="E127" s="1" t="s">
        <v>741</v>
      </c>
      <c r="F127" s="1" t="s">
        <v>15</v>
      </c>
      <c r="H127" s="1" t="s">
        <v>742</v>
      </c>
      <c r="J127" s="1" t="s">
        <v>46</v>
      </c>
      <c r="K127" s="2">
        <v>43537</v>
      </c>
    </row>
    <row r="128" spans="1:11" ht="27" customHeight="1" x14ac:dyDescent="0.3">
      <c r="A128" s="1" t="s">
        <v>743</v>
      </c>
      <c r="B128" s="1" t="s">
        <v>744</v>
      </c>
      <c r="C128" s="1" t="s">
        <v>745</v>
      </c>
      <c r="D128" s="4">
        <v>85579</v>
      </c>
      <c r="E128" s="1" t="s">
        <v>746</v>
      </c>
      <c r="F128" s="1" t="s">
        <v>62</v>
      </c>
      <c r="H128" s="1" t="s">
        <v>747</v>
      </c>
      <c r="I128" s="1">
        <f>49-89-234-46047</f>
        <v>-46321</v>
      </c>
      <c r="J128" s="1" t="s">
        <v>36</v>
      </c>
      <c r="K128" s="2">
        <v>42738</v>
      </c>
    </row>
    <row r="129" spans="1:11" ht="27" customHeight="1" x14ac:dyDescent="0.3">
      <c r="A129" s="1" t="s">
        <v>748</v>
      </c>
      <c r="B129" s="1" t="s">
        <v>749</v>
      </c>
      <c r="C129" s="1" t="s">
        <v>750</v>
      </c>
      <c r="E129" s="1" t="s">
        <v>47</v>
      </c>
      <c r="F129" s="1" t="s">
        <v>39</v>
      </c>
      <c r="H129" s="1" t="s">
        <v>751</v>
      </c>
      <c r="I129" s="1" t="s">
        <v>752</v>
      </c>
      <c r="J129" s="1" t="s">
        <v>17</v>
      </c>
      <c r="K129" s="2">
        <v>42859</v>
      </c>
    </row>
    <row r="130" spans="1:11" ht="27" customHeight="1" x14ac:dyDescent="0.3">
      <c r="A130" s="1" t="s">
        <v>753</v>
      </c>
      <c r="B130" s="1" t="s">
        <v>754</v>
      </c>
      <c r="C130" s="1" t="s">
        <v>755</v>
      </c>
      <c r="D130" s="4">
        <v>122016</v>
      </c>
      <c r="E130" s="1" t="s">
        <v>756</v>
      </c>
      <c r="F130" s="1" t="s">
        <v>757</v>
      </c>
      <c r="H130" s="1" t="s">
        <v>758</v>
      </c>
      <c r="J130" s="1" t="s">
        <v>17</v>
      </c>
      <c r="K130" s="2">
        <v>45133</v>
      </c>
    </row>
    <row r="131" spans="1:11" ht="27" customHeight="1" x14ac:dyDescent="0.3">
      <c r="A131" s="1" t="s">
        <v>759</v>
      </c>
      <c r="B131" s="1" t="s">
        <v>760</v>
      </c>
      <c r="C131" s="1" t="s">
        <v>761</v>
      </c>
      <c r="E131" s="1" t="s">
        <v>762</v>
      </c>
      <c r="F131" s="1" t="s">
        <v>49</v>
      </c>
      <c r="H131" s="1" t="s">
        <v>763</v>
      </c>
      <c r="I131" s="1" t="s">
        <v>764</v>
      </c>
      <c r="J131" s="1" t="s">
        <v>46</v>
      </c>
      <c r="K131" s="2">
        <v>41013</v>
      </c>
    </row>
    <row r="132" spans="1:11" ht="27" customHeight="1" x14ac:dyDescent="0.3">
      <c r="A132" s="1" t="s">
        <v>765</v>
      </c>
      <c r="B132" s="1" t="s">
        <v>766</v>
      </c>
      <c r="C132" s="1" t="s">
        <v>767</v>
      </c>
      <c r="D132" s="4">
        <v>330417</v>
      </c>
      <c r="E132" s="1" t="s">
        <v>149</v>
      </c>
      <c r="F132" s="1" t="s">
        <v>57</v>
      </c>
      <c r="H132" s="1" t="s">
        <v>768</v>
      </c>
      <c r="J132" s="1" t="s">
        <v>17</v>
      </c>
      <c r="K132" s="2">
        <v>44439</v>
      </c>
    </row>
    <row r="133" spans="1:11" ht="27" customHeight="1" x14ac:dyDescent="0.3">
      <c r="A133" s="1" t="s">
        <v>769</v>
      </c>
      <c r="B133" s="1" t="s">
        <v>770</v>
      </c>
      <c r="C133" s="1" t="s">
        <v>771</v>
      </c>
      <c r="D133" s="4">
        <v>94583</v>
      </c>
      <c r="E133" s="1" t="s">
        <v>772</v>
      </c>
      <c r="F133" s="1" t="s">
        <v>15</v>
      </c>
      <c r="H133" s="1" t="s">
        <v>773</v>
      </c>
      <c r="I133" s="1" t="s">
        <v>774</v>
      </c>
      <c r="J133" s="1" t="s">
        <v>36</v>
      </c>
      <c r="K133" s="2">
        <v>44259</v>
      </c>
    </row>
    <row r="134" spans="1:11" ht="27" customHeight="1" x14ac:dyDescent="0.3">
      <c r="A134" s="1" t="s">
        <v>775</v>
      </c>
      <c r="B134" s="1" t="s">
        <v>776</v>
      </c>
      <c r="C134" s="1" t="s">
        <v>777</v>
      </c>
      <c r="D134" s="4">
        <v>10018</v>
      </c>
      <c r="E134" s="1" t="s">
        <v>778</v>
      </c>
      <c r="F134" s="1" t="s">
        <v>15</v>
      </c>
      <c r="H134" s="1" t="s">
        <v>779</v>
      </c>
      <c r="I134" s="1" t="s">
        <v>780</v>
      </c>
      <c r="J134" s="1" t="s">
        <v>17</v>
      </c>
      <c r="K134" s="2">
        <v>42493</v>
      </c>
    </row>
    <row r="135" spans="1:11" ht="27" customHeight="1" x14ac:dyDescent="0.3">
      <c r="A135" s="1" t="s">
        <v>781</v>
      </c>
      <c r="B135" s="1" t="s">
        <v>782</v>
      </c>
      <c r="C135" s="1" t="s">
        <v>783</v>
      </c>
      <c r="D135" s="4">
        <v>33600</v>
      </c>
      <c r="E135" s="1" t="s">
        <v>784</v>
      </c>
      <c r="F135" s="1" t="s">
        <v>64</v>
      </c>
      <c r="H135" s="1" t="s">
        <v>785</v>
      </c>
      <c r="I135" s="1" t="s">
        <v>786</v>
      </c>
      <c r="J135" s="1" t="s">
        <v>17</v>
      </c>
      <c r="K135" s="2">
        <v>43123</v>
      </c>
    </row>
    <row r="136" spans="1:11" ht="27" customHeight="1" x14ac:dyDescent="0.3">
      <c r="A136" s="1" t="s">
        <v>787</v>
      </c>
      <c r="B136" s="1" t="s">
        <v>788</v>
      </c>
      <c r="C136" s="1" t="s">
        <v>789</v>
      </c>
      <c r="D136" s="4">
        <v>33716</v>
      </c>
      <c r="E136" s="1" t="s">
        <v>790</v>
      </c>
      <c r="F136" s="1" t="s">
        <v>15</v>
      </c>
      <c r="H136" s="1" t="s">
        <v>791</v>
      </c>
      <c r="I136" s="1" t="s">
        <v>792</v>
      </c>
      <c r="J136" s="1" t="s">
        <v>17</v>
      </c>
      <c r="K136" s="2">
        <v>44350</v>
      </c>
    </row>
    <row r="137" spans="1:11" ht="27" customHeight="1" x14ac:dyDescent="0.3">
      <c r="A137" s="1" t="s">
        <v>793</v>
      </c>
      <c r="B137" s="1" t="s">
        <v>794</v>
      </c>
      <c r="C137" s="1" t="s">
        <v>795</v>
      </c>
      <c r="E137" s="1" t="s">
        <v>796</v>
      </c>
      <c r="F137" s="1" t="s">
        <v>39</v>
      </c>
      <c r="H137" s="1" t="s">
        <v>797</v>
      </c>
      <c r="I137" s="1">
        <v>8651981291850</v>
      </c>
      <c r="J137" s="1" t="s">
        <v>17</v>
      </c>
      <c r="K137" s="2">
        <v>43623</v>
      </c>
    </row>
    <row r="138" spans="1:11" ht="27" customHeight="1" x14ac:dyDescent="0.3">
      <c r="A138" s="1" t="s">
        <v>798</v>
      </c>
      <c r="B138" s="1" t="s">
        <v>799</v>
      </c>
      <c r="C138" s="1" t="s">
        <v>800</v>
      </c>
      <c r="E138" s="1" t="s">
        <v>801</v>
      </c>
      <c r="F138" s="1" t="s">
        <v>39</v>
      </c>
      <c r="H138" s="1" t="s">
        <v>802</v>
      </c>
      <c r="I138" s="1" t="s">
        <v>803</v>
      </c>
      <c r="J138" s="1" t="s">
        <v>36</v>
      </c>
      <c r="K138" s="2">
        <v>44006</v>
      </c>
    </row>
    <row r="139" spans="1:11" ht="27" customHeight="1" x14ac:dyDescent="0.3">
      <c r="A139" s="1" t="s">
        <v>804</v>
      </c>
      <c r="B139" s="1" t="s">
        <v>805</v>
      </c>
      <c r="C139" s="1" t="s">
        <v>806</v>
      </c>
      <c r="D139" s="4">
        <v>341899</v>
      </c>
      <c r="E139" s="1" t="s">
        <v>807</v>
      </c>
      <c r="F139" s="1" t="s">
        <v>39</v>
      </c>
      <c r="H139" s="1" t="s">
        <v>808</v>
      </c>
      <c r="J139" s="1" t="s">
        <v>17</v>
      </c>
      <c r="K139" s="2">
        <v>45295</v>
      </c>
    </row>
    <row r="140" spans="1:11" ht="27" customHeight="1" x14ac:dyDescent="0.3">
      <c r="A140" s="1" t="s">
        <v>809</v>
      </c>
      <c r="B140" s="1" t="s">
        <v>810</v>
      </c>
      <c r="C140" s="1" t="s">
        <v>811</v>
      </c>
      <c r="D140" s="4">
        <v>236</v>
      </c>
      <c r="E140" s="1" t="s">
        <v>101</v>
      </c>
      <c r="F140" s="1" t="s">
        <v>57</v>
      </c>
      <c r="H140" s="1" t="s">
        <v>812</v>
      </c>
      <c r="I140" s="1" t="s">
        <v>813</v>
      </c>
      <c r="J140" s="1" t="s">
        <v>17</v>
      </c>
      <c r="K140" s="2">
        <v>45370</v>
      </c>
    </row>
    <row r="141" spans="1:11" ht="27" customHeight="1" x14ac:dyDescent="0.3">
      <c r="A141" s="1" t="s">
        <v>814</v>
      </c>
      <c r="B141" s="1" t="s">
        <v>815</v>
      </c>
      <c r="C141" s="1" t="s">
        <v>816</v>
      </c>
      <c r="D141" s="4" t="s">
        <v>817</v>
      </c>
      <c r="E141" s="1" t="s">
        <v>818</v>
      </c>
      <c r="F141" s="1" t="s">
        <v>88</v>
      </c>
      <c r="H141" s="1" t="s">
        <v>819</v>
      </c>
      <c r="J141" s="1" t="s">
        <v>17</v>
      </c>
      <c r="K141" s="2">
        <v>44183</v>
      </c>
    </row>
    <row r="142" spans="1:11" ht="27" customHeight="1" x14ac:dyDescent="0.3">
      <c r="A142" s="1" t="s">
        <v>821</v>
      </c>
      <c r="B142" s="1" t="s">
        <v>822</v>
      </c>
      <c r="C142" s="1" t="s">
        <v>823</v>
      </c>
      <c r="D142" s="4">
        <v>95119</v>
      </c>
      <c r="E142" s="1" t="s">
        <v>378</v>
      </c>
      <c r="F142" s="1" t="s">
        <v>15</v>
      </c>
      <c r="H142" s="1" t="s">
        <v>824</v>
      </c>
      <c r="I142" s="1" t="s">
        <v>825</v>
      </c>
      <c r="J142" s="1" t="s">
        <v>46</v>
      </c>
      <c r="K142" s="2">
        <v>43034</v>
      </c>
    </row>
    <row r="143" spans="1:11" ht="27" customHeight="1" x14ac:dyDescent="0.3">
      <c r="A143" s="1" t="s">
        <v>826</v>
      </c>
      <c r="B143" s="1" t="s">
        <v>827</v>
      </c>
      <c r="C143" s="1" t="s">
        <v>828</v>
      </c>
      <c r="D143" s="4">
        <v>4718588</v>
      </c>
      <c r="E143" s="1" t="s">
        <v>829</v>
      </c>
      <c r="F143" s="1" t="s">
        <v>88</v>
      </c>
      <c r="H143" s="1" t="s">
        <v>830</v>
      </c>
      <c r="J143" s="1" t="s">
        <v>17</v>
      </c>
      <c r="K143" s="2">
        <v>44986</v>
      </c>
    </row>
    <row r="144" spans="1:11" ht="27" customHeight="1" x14ac:dyDescent="0.3">
      <c r="A144" s="1" t="s">
        <v>831</v>
      </c>
      <c r="B144" s="1" t="s">
        <v>832</v>
      </c>
      <c r="C144" s="1" t="s">
        <v>833</v>
      </c>
      <c r="D144" s="4">
        <v>15809</v>
      </c>
      <c r="E144" s="1" t="s">
        <v>129</v>
      </c>
      <c r="F144" s="1" t="s">
        <v>37</v>
      </c>
      <c r="H144" s="1" t="s">
        <v>834</v>
      </c>
      <c r="I144" s="1" t="s">
        <v>835</v>
      </c>
      <c r="J144" s="1" t="s">
        <v>17</v>
      </c>
      <c r="K144" s="2">
        <v>42070</v>
      </c>
    </row>
    <row r="145" spans="1:11" ht="27" customHeight="1" x14ac:dyDescent="0.3">
      <c r="A145" s="1" t="s">
        <v>836</v>
      </c>
      <c r="B145" s="1" t="s">
        <v>837</v>
      </c>
      <c r="C145" s="1" t="s">
        <v>838</v>
      </c>
      <c r="D145" s="4" t="s">
        <v>839</v>
      </c>
      <c r="E145" s="1" t="s">
        <v>541</v>
      </c>
      <c r="F145" s="1" t="s">
        <v>88</v>
      </c>
      <c r="H145" s="1" t="s">
        <v>840</v>
      </c>
      <c r="J145" s="1" t="s">
        <v>17</v>
      </c>
      <c r="K145" s="2">
        <v>44133</v>
      </c>
    </row>
    <row r="146" spans="1:11" ht="27" customHeight="1" x14ac:dyDescent="0.3">
      <c r="A146" s="1" t="s">
        <v>841</v>
      </c>
      <c r="B146" s="1" t="s">
        <v>842</v>
      </c>
      <c r="C146" s="1" t="s">
        <v>843</v>
      </c>
      <c r="D146" s="4">
        <v>87045</v>
      </c>
      <c r="E146" s="1" t="s">
        <v>844</v>
      </c>
      <c r="F146" s="1" t="s">
        <v>64</v>
      </c>
      <c r="H146" s="1" t="s">
        <v>845</v>
      </c>
      <c r="I146" s="1">
        <v>33555068787</v>
      </c>
      <c r="J146" s="1" t="s">
        <v>17</v>
      </c>
      <c r="K146" s="2">
        <v>42521</v>
      </c>
    </row>
    <row r="147" spans="1:11" ht="27" customHeight="1" x14ac:dyDescent="0.3">
      <c r="A147" s="1" t="s">
        <v>846</v>
      </c>
      <c r="B147" s="1" t="s">
        <v>847</v>
      </c>
      <c r="C147" s="1" t="s">
        <v>848</v>
      </c>
      <c r="D147" s="4">
        <v>27560</v>
      </c>
      <c r="E147" s="1" t="s">
        <v>849</v>
      </c>
      <c r="F147" s="1" t="s">
        <v>15</v>
      </c>
      <c r="H147" s="1" t="s">
        <v>850</v>
      </c>
      <c r="J147" s="1" t="s">
        <v>17</v>
      </c>
      <c r="K147" s="2">
        <v>40555</v>
      </c>
    </row>
    <row r="148" spans="1:11" ht="27" customHeight="1" x14ac:dyDescent="0.3">
      <c r="A148" s="1" t="s">
        <v>851</v>
      </c>
      <c r="B148" s="1" t="s">
        <v>852</v>
      </c>
      <c r="C148" s="1" t="s">
        <v>853</v>
      </c>
      <c r="D148" s="4" t="s">
        <v>854</v>
      </c>
      <c r="E148" s="1" t="s">
        <v>50</v>
      </c>
      <c r="F148" s="1" t="s">
        <v>37</v>
      </c>
      <c r="H148" s="1" t="s">
        <v>855</v>
      </c>
      <c r="I148" s="1">
        <f>82-10-2256-2793</f>
        <v>-4977</v>
      </c>
      <c r="J148" s="1" t="s">
        <v>46</v>
      </c>
      <c r="K148" s="2">
        <v>40241</v>
      </c>
    </row>
    <row r="149" spans="1:11" ht="27" customHeight="1" x14ac:dyDescent="0.3">
      <c r="A149" s="1" t="s">
        <v>856</v>
      </c>
      <c r="B149" s="1" t="s">
        <v>857</v>
      </c>
      <c r="C149" s="1" t="s">
        <v>858</v>
      </c>
      <c r="E149" s="1" t="s">
        <v>859</v>
      </c>
      <c r="F149" s="1" t="s">
        <v>39</v>
      </c>
      <c r="H149" s="1" t="s">
        <v>860</v>
      </c>
      <c r="I149" s="1" t="s">
        <v>861</v>
      </c>
      <c r="J149" s="1" t="s">
        <v>17</v>
      </c>
      <c r="K149" s="2">
        <v>43068</v>
      </c>
    </row>
    <row r="150" spans="1:11" ht="27" customHeight="1" x14ac:dyDescent="0.3">
      <c r="A150" s="1" t="s">
        <v>862</v>
      </c>
      <c r="B150" s="1" t="s">
        <v>863</v>
      </c>
      <c r="C150" s="1" t="s">
        <v>864</v>
      </c>
      <c r="D150" s="4">
        <v>231408</v>
      </c>
      <c r="E150" s="1" t="s">
        <v>865</v>
      </c>
      <c r="F150" s="1" t="s">
        <v>57</v>
      </c>
      <c r="H150" s="1" t="s">
        <v>866</v>
      </c>
      <c r="I150" s="1" t="s">
        <v>867</v>
      </c>
      <c r="J150" s="1" t="s">
        <v>17</v>
      </c>
      <c r="K150" s="2">
        <v>40673</v>
      </c>
    </row>
    <row r="151" spans="1:11" ht="27" customHeight="1" x14ac:dyDescent="0.3">
      <c r="A151" s="1" t="s">
        <v>868</v>
      </c>
      <c r="B151" s="1" t="s">
        <v>869</v>
      </c>
      <c r="C151" s="1" t="s">
        <v>870</v>
      </c>
      <c r="D151" s="4">
        <v>75001</v>
      </c>
      <c r="E151" s="1" t="s">
        <v>524</v>
      </c>
      <c r="F151" s="1" t="s">
        <v>64</v>
      </c>
      <c r="H151" s="1" t="s">
        <v>871</v>
      </c>
      <c r="I151" s="1" t="s">
        <v>872</v>
      </c>
      <c r="J151" s="1" t="s">
        <v>17</v>
      </c>
      <c r="K151" s="2">
        <v>43802</v>
      </c>
    </row>
    <row r="152" spans="1:11" ht="27" customHeight="1" x14ac:dyDescent="0.3">
      <c r="A152" s="1" t="s">
        <v>873</v>
      </c>
      <c r="B152" s="1" t="s">
        <v>874</v>
      </c>
      <c r="C152" s="1" t="s">
        <v>875</v>
      </c>
      <c r="D152" s="4">
        <v>95035</v>
      </c>
      <c r="E152" s="1" t="s">
        <v>311</v>
      </c>
      <c r="F152" s="1" t="s">
        <v>15</v>
      </c>
      <c r="H152" s="1" t="s">
        <v>876</v>
      </c>
      <c r="I152" s="1" t="s">
        <v>877</v>
      </c>
      <c r="J152" s="1" t="s">
        <v>46</v>
      </c>
      <c r="K152" s="2">
        <v>42564</v>
      </c>
    </row>
    <row r="153" spans="1:11" ht="27" customHeight="1" x14ac:dyDescent="0.3">
      <c r="A153" s="1" t="s">
        <v>879</v>
      </c>
      <c r="B153" s="1" t="s">
        <v>880</v>
      </c>
      <c r="C153" s="1" t="s">
        <v>881</v>
      </c>
      <c r="D153" s="4">
        <v>47546</v>
      </c>
      <c r="E153" s="1" t="s">
        <v>882</v>
      </c>
      <c r="F153" s="1" t="s">
        <v>15</v>
      </c>
      <c r="H153" s="1" t="s">
        <v>883</v>
      </c>
      <c r="I153" s="1" t="s">
        <v>884</v>
      </c>
      <c r="J153" s="1" t="s">
        <v>142</v>
      </c>
      <c r="K153" s="2">
        <v>45106</v>
      </c>
    </row>
    <row r="154" spans="1:11" ht="27" customHeight="1" x14ac:dyDescent="0.3">
      <c r="A154" s="1" t="s">
        <v>885</v>
      </c>
      <c r="B154" s="1" t="s">
        <v>886</v>
      </c>
      <c r="C154" s="1" t="s">
        <v>887</v>
      </c>
      <c r="D154" s="4">
        <v>100083</v>
      </c>
      <c r="E154" s="1" t="s">
        <v>48</v>
      </c>
      <c r="F154" s="1" t="s">
        <v>39</v>
      </c>
      <c r="H154" s="1" t="s">
        <v>888</v>
      </c>
      <c r="I154" s="1" t="s">
        <v>889</v>
      </c>
      <c r="J154" s="1" t="s">
        <v>46</v>
      </c>
      <c r="K154" s="2">
        <v>43123</v>
      </c>
    </row>
    <row r="155" spans="1:11" ht="27" customHeight="1" x14ac:dyDescent="0.3">
      <c r="A155" s="1" t="s">
        <v>890</v>
      </c>
      <c r="B155" s="1" t="s">
        <v>891</v>
      </c>
      <c r="C155" s="1" t="s">
        <v>892</v>
      </c>
      <c r="D155" s="4">
        <v>518117</v>
      </c>
      <c r="E155" s="1" t="s">
        <v>38</v>
      </c>
      <c r="F155" s="1" t="s">
        <v>39</v>
      </c>
      <c r="H155" s="1" t="s">
        <v>893</v>
      </c>
      <c r="I155" s="1">
        <v>13500056801</v>
      </c>
      <c r="J155" s="1" t="s">
        <v>17</v>
      </c>
      <c r="K155" s="2">
        <v>44431</v>
      </c>
    </row>
    <row r="156" spans="1:11" ht="27" customHeight="1" x14ac:dyDescent="0.3">
      <c r="A156" s="1" t="s">
        <v>895</v>
      </c>
      <c r="B156" s="1" t="s">
        <v>896</v>
      </c>
      <c r="C156" s="1" t="s">
        <v>897</v>
      </c>
      <c r="D156" s="4">
        <v>35490</v>
      </c>
      <c r="E156" s="1" t="s">
        <v>898</v>
      </c>
      <c r="F156" s="1" t="s">
        <v>15</v>
      </c>
      <c r="H156" s="1" t="s">
        <v>899</v>
      </c>
      <c r="I156" s="1" t="s">
        <v>900</v>
      </c>
      <c r="J156" s="1" t="s">
        <v>46</v>
      </c>
      <c r="K156" s="2">
        <v>45398</v>
      </c>
    </row>
    <row r="157" spans="1:11" ht="27" customHeight="1" x14ac:dyDescent="0.3">
      <c r="A157" s="1" t="s">
        <v>901</v>
      </c>
      <c r="B157" s="1" t="s">
        <v>902</v>
      </c>
      <c r="C157" s="1" t="s">
        <v>903</v>
      </c>
      <c r="D157" s="4">
        <v>40850</v>
      </c>
      <c r="E157" s="1" t="s">
        <v>904</v>
      </c>
      <c r="F157" s="1" t="s">
        <v>57</v>
      </c>
      <c r="H157" s="1" t="s">
        <v>905</v>
      </c>
      <c r="I157" s="1" t="s">
        <v>906</v>
      </c>
      <c r="J157" s="1" t="s">
        <v>17</v>
      </c>
      <c r="K157" s="2">
        <v>42948</v>
      </c>
    </row>
    <row r="158" spans="1:11" ht="27" customHeight="1" x14ac:dyDescent="0.3">
      <c r="A158" s="1" t="s">
        <v>907</v>
      </c>
      <c r="B158" s="1" t="s">
        <v>908</v>
      </c>
      <c r="C158" s="1" t="s">
        <v>909</v>
      </c>
      <c r="D158" s="4">
        <v>94025</v>
      </c>
      <c r="E158" s="1" t="s">
        <v>910</v>
      </c>
      <c r="F158" s="1" t="s">
        <v>15</v>
      </c>
      <c r="H158" s="1" t="s">
        <v>911</v>
      </c>
      <c r="I158" s="1" t="s">
        <v>912</v>
      </c>
      <c r="J158" s="1" t="s">
        <v>46</v>
      </c>
      <c r="K158" s="2">
        <v>44022</v>
      </c>
    </row>
    <row r="159" spans="1:11" ht="27" customHeight="1" x14ac:dyDescent="0.3">
      <c r="A159" s="1" t="s">
        <v>913</v>
      </c>
      <c r="B159" s="1" t="s">
        <v>914</v>
      </c>
      <c r="C159" s="1" t="s">
        <v>915</v>
      </c>
      <c r="D159" s="4">
        <v>85224</v>
      </c>
      <c r="E159" s="1" t="s">
        <v>916</v>
      </c>
      <c r="F159" s="1" t="s">
        <v>15</v>
      </c>
      <c r="H159" s="1" t="s">
        <v>917</v>
      </c>
      <c r="I159" s="1" t="s">
        <v>918</v>
      </c>
      <c r="J159" s="1" t="s">
        <v>36</v>
      </c>
      <c r="K159" s="2">
        <v>42736</v>
      </c>
    </row>
    <row r="160" spans="1:11" ht="27" customHeight="1" x14ac:dyDescent="0.3">
      <c r="A160" s="1" t="s">
        <v>919</v>
      </c>
      <c r="B160" s="1" t="s">
        <v>920</v>
      </c>
      <c r="C160" s="1" t="s">
        <v>921</v>
      </c>
      <c r="D160" s="4">
        <v>40299</v>
      </c>
      <c r="E160" s="1" t="s">
        <v>922</v>
      </c>
      <c r="F160" s="1" t="s">
        <v>15</v>
      </c>
      <c r="H160" s="1" t="s">
        <v>923</v>
      </c>
      <c r="I160" s="1">
        <v>5027778450</v>
      </c>
      <c r="J160" s="1" t="s">
        <v>142</v>
      </c>
      <c r="K160" s="2">
        <v>44510</v>
      </c>
    </row>
    <row r="161" spans="1:11" ht="27" customHeight="1" x14ac:dyDescent="0.3">
      <c r="A161" s="1" t="s">
        <v>924</v>
      </c>
      <c r="B161" s="1" t="s">
        <v>925</v>
      </c>
      <c r="C161" s="1" t="s">
        <v>926</v>
      </c>
      <c r="D161" s="4">
        <v>14055</v>
      </c>
      <c r="E161" s="1" t="s">
        <v>927</v>
      </c>
      <c r="F161" s="1" t="s">
        <v>37</v>
      </c>
      <c r="H161" s="1" t="s">
        <v>928</v>
      </c>
      <c r="I161" s="1" t="s">
        <v>929</v>
      </c>
      <c r="J161" s="1" t="s">
        <v>17</v>
      </c>
      <c r="K161" s="2">
        <v>41571</v>
      </c>
    </row>
    <row r="162" spans="1:11" ht="27" customHeight="1" x14ac:dyDescent="0.3">
      <c r="A162" s="1" t="s">
        <v>930</v>
      </c>
      <c r="B162" s="1" t="s">
        <v>931</v>
      </c>
      <c r="C162" s="1" t="s">
        <v>932</v>
      </c>
      <c r="D162" s="4" t="s">
        <v>933</v>
      </c>
      <c r="E162" s="1" t="s">
        <v>934</v>
      </c>
      <c r="F162" s="1" t="s">
        <v>62</v>
      </c>
      <c r="H162" s="1" t="s">
        <v>935</v>
      </c>
      <c r="I162" s="1" t="s">
        <v>936</v>
      </c>
      <c r="J162" s="1" t="s">
        <v>46</v>
      </c>
      <c r="K162" s="2">
        <v>40613</v>
      </c>
    </row>
    <row r="163" spans="1:11" ht="27" customHeight="1" x14ac:dyDescent="0.3">
      <c r="A163" s="1" t="s">
        <v>937</v>
      </c>
      <c r="B163" s="1" t="s">
        <v>938</v>
      </c>
      <c r="C163" s="1" t="s">
        <v>939</v>
      </c>
      <c r="D163" s="4">
        <v>241</v>
      </c>
      <c r="E163" s="1" t="s">
        <v>150</v>
      </c>
      <c r="F163" s="1" t="s">
        <v>57</v>
      </c>
      <c r="H163" s="1" t="s">
        <v>940</v>
      </c>
      <c r="I163" s="1" t="s">
        <v>941</v>
      </c>
      <c r="J163" s="1" t="s">
        <v>17</v>
      </c>
      <c r="K163" s="2">
        <v>43101</v>
      </c>
    </row>
    <row r="164" spans="1:11" ht="27" customHeight="1" x14ac:dyDescent="0.3">
      <c r="A164" s="1" t="s">
        <v>942</v>
      </c>
      <c r="B164" s="1" t="s">
        <v>943</v>
      </c>
      <c r="C164" s="1" t="s">
        <v>944</v>
      </c>
      <c r="D164" s="4">
        <v>95119</v>
      </c>
      <c r="E164" s="1" t="s">
        <v>378</v>
      </c>
      <c r="F164" s="1" t="s">
        <v>15</v>
      </c>
      <c r="H164" s="1" t="s">
        <v>945</v>
      </c>
      <c r="I164" s="1" t="s">
        <v>946</v>
      </c>
      <c r="J164" s="1" t="s">
        <v>46</v>
      </c>
      <c r="K164" s="2">
        <v>44256</v>
      </c>
    </row>
    <row r="165" spans="1:11" ht="27" customHeight="1" x14ac:dyDescent="0.3">
      <c r="A165" s="1" t="s">
        <v>947</v>
      </c>
      <c r="B165" s="1" t="s">
        <v>948</v>
      </c>
      <c r="C165" s="1" t="s">
        <v>949</v>
      </c>
      <c r="D165" s="4">
        <v>92618</v>
      </c>
      <c r="E165" s="1" t="s">
        <v>528</v>
      </c>
      <c r="F165" s="1" t="s">
        <v>15</v>
      </c>
      <c r="H165" s="1" t="s">
        <v>950</v>
      </c>
      <c r="I165" s="1">
        <v>8007009244</v>
      </c>
      <c r="J165" s="1" t="s">
        <v>46</v>
      </c>
      <c r="K165" s="2">
        <v>42451</v>
      </c>
    </row>
    <row r="166" spans="1:11" ht="27" customHeight="1" x14ac:dyDescent="0.3">
      <c r="A166" s="1" t="s">
        <v>951</v>
      </c>
      <c r="B166" s="1" t="s">
        <v>952</v>
      </c>
      <c r="C166" s="1" t="s">
        <v>953</v>
      </c>
      <c r="D166" s="4">
        <v>524899</v>
      </c>
      <c r="F166" s="1" t="s">
        <v>181</v>
      </c>
      <c r="H166" s="1" t="s">
        <v>954</v>
      </c>
      <c r="I166" s="1" t="s">
        <v>955</v>
      </c>
      <c r="J166" s="1" t="s">
        <v>17</v>
      </c>
      <c r="K166" s="2">
        <v>45329</v>
      </c>
    </row>
    <row r="167" spans="1:11" ht="27" customHeight="1" x14ac:dyDescent="0.3">
      <c r="A167" s="1" t="s">
        <v>956</v>
      </c>
      <c r="B167" s="1" t="s">
        <v>957</v>
      </c>
      <c r="C167" s="1" t="s">
        <v>958</v>
      </c>
      <c r="D167" s="4">
        <v>17507</v>
      </c>
      <c r="E167" s="1" t="s">
        <v>959</v>
      </c>
      <c r="F167" s="1" t="s">
        <v>37</v>
      </c>
      <c r="H167" s="1" t="s">
        <v>960</v>
      </c>
      <c r="I167" s="1">
        <f>82-2-850-5741</f>
        <v>-6511</v>
      </c>
      <c r="J167" s="1" t="s">
        <v>17</v>
      </c>
      <c r="K167" s="2">
        <v>40868</v>
      </c>
    </row>
    <row r="168" spans="1:11" ht="27" customHeight="1" x14ac:dyDescent="0.3">
      <c r="A168" s="1" t="s">
        <v>961</v>
      </c>
      <c r="B168" s="1" t="s">
        <v>962</v>
      </c>
      <c r="C168" s="1" t="s">
        <v>963</v>
      </c>
      <c r="D168" s="4">
        <v>315321</v>
      </c>
      <c r="F168" s="1" t="s">
        <v>39</v>
      </c>
      <c r="H168" s="1" t="s">
        <v>964</v>
      </c>
      <c r="J168" s="1" t="s">
        <v>17</v>
      </c>
      <c r="K168" s="2">
        <v>45232</v>
      </c>
    </row>
    <row r="169" spans="1:11" ht="27" customHeight="1" x14ac:dyDescent="0.3">
      <c r="A169" s="1" t="s">
        <v>965</v>
      </c>
      <c r="B169" s="1" t="s">
        <v>966</v>
      </c>
      <c r="C169" s="1" t="s">
        <v>967</v>
      </c>
      <c r="E169" s="1" t="s">
        <v>968</v>
      </c>
      <c r="F169" s="1" t="s">
        <v>39</v>
      </c>
      <c r="H169" s="1" t="s">
        <v>969</v>
      </c>
      <c r="J169" s="1" t="s">
        <v>17</v>
      </c>
      <c r="K169" s="2">
        <v>44046</v>
      </c>
    </row>
    <row r="170" spans="1:11" ht="27" customHeight="1" x14ac:dyDescent="0.3">
      <c r="A170" s="1" t="s">
        <v>970</v>
      </c>
      <c r="B170" s="1" t="s">
        <v>971</v>
      </c>
      <c r="C170" s="1" t="s">
        <v>972</v>
      </c>
      <c r="E170" s="1" t="s">
        <v>973</v>
      </c>
      <c r="F170" s="1" t="s">
        <v>39</v>
      </c>
      <c r="H170" s="1" t="s">
        <v>974</v>
      </c>
      <c r="I170" s="1" t="s">
        <v>975</v>
      </c>
      <c r="J170" s="1" t="s">
        <v>17</v>
      </c>
      <c r="K170" s="2">
        <v>43201</v>
      </c>
    </row>
    <row r="171" spans="1:11" ht="27" customHeight="1" x14ac:dyDescent="0.3">
      <c r="A171" s="1" t="s">
        <v>976</v>
      </c>
      <c r="B171" s="1" t="s">
        <v>977</v>
      </c>
      <c r="C171" s="1" t="s">
        <v>978</v>
      </c>
      <c r="D171" s="4">
        <v>201800</v>
      </c>
      <c r="E171" s="1" t="s">
        <v>700</v>
      </c>
      <c r="F171" s="1" t="s">
        <v>39</v>
      </c>
      <c r="H171" s="1" t="s">
        <v>979</v>
      </c>
      <c r="J171" s="1" t="s">
        <v>46</v>
      </c>
      <c r="K171" s="2">
        <v>45017</v>
      </c>
    </row>
    <row r="172" spans="1:11" ht="27" customHeight="1" x14ac:dyDescent="0.3">
      <c r="A172" s="1" t="s">
        <v>980</v>
      </c>
      <c r="B172" s="1" t="s">
        <v>981</v>
      </c>
      <c r="C172" s="1" t="s">
        <v>982</v>
      </c>
      <c r="D172" s="4">
        <v>44139</v>
      </c>
      <c r="E172" s="1" t="s">
        <v>983</v>
      </c>
      <c r="F172" s="1" t="s">
        <v>15</v>
      </c>
      <c r="H172" s="1" t="s">
        <v>984</v>
      </c>
      <c r="I172" s="1" t="s">
        <v>985</v>
      </c>
      <c r="J172" s="1" t="s">
        <v>17</v>
      </c>
      <c r="K172" s="2">
        <v>45293</v>
      </c>
    </row>
    <row r="173" spans="1:11" ht="27" customHeight="1" x14ac:dyDescent="0.3">
      <c r="A173" s="1" t="s">
        <v>986</v>
      </c>
      <c r="B173" s="1" t="s">
        <v>987</v>
      </c>
      <c r="C173" s="1" t="s">
        <v>988</v>
      </c>
      <c r="D173" s="4" t="s">
        <v>989</v>
      </c>
      <c r="E173" s="1" t="s">
        <v>990</v>
      </c>
      <c r="F173" s="1" t="s">
        <v>23</v>
      </c>
      <c r="H173" s="1" t="s">
        <v>991</v>
      </c>
      <c r="I173" s="1">
        <f>46-40-690-49-0</f>
        <v>-733</v>
      </c>
      <c r="J173" s="1" t="s">
        <v>46</v>
      </c>
      <c r="K173" s="2">
        <v>40658</v>
      </c>
    </row>
    <row r="174" spans="1:11" ht="27" customHeight="1" x14ac:dyDescent="0.3">
      <c r="A174" s="1" t="s">
        <v>992</v>
      </c>
      <c r="B174" s="1" t="s">
        <v>993</v>
      </c>
      <c r="C174" s="1" t="s">
        <v>994</v>
      </c>
      <c r="D174" s="4">
        <v>93108</v>
      </c>
      <c r="E174" s="1" t="s">
        <v>995</v>
      </c>
      <c r="F174" s="1" t="s">
        <v>15</v>
      </c>
      <c r="H174" s="1" t="s">
        <v>996</v>
      </c>
      <c r="J174" s="1" t="s">
        <v>17</v>
      </c>
      <c r="K174" s="2">
        <v>43125</v>
      </c>
    </row>
    <row r="175" spans="1:11" ht="27" customHeight="1" x14ac:dyDescent="0.3">
      <c r="A175" s="1" t="s">
        <v>997</v>
      </c>
      <c r="C175" s="1" t="s">
        <v>998</v>
      </c>
      <c r="D175" s="4" t="s">
        <v>999</v>
      </c>
      <c r="E175" s="1" t="s">
        <v>1000</v>
      </c>
      <c r="F175" s="1" t="s">
        <v>23</v>
      </c>
      <c r="H175" s="1" t="s">
        <v>1001</v>
      </c>
      <c r="J175" s="1" t="s">
        <v>17</v>
      </c>
      <c r="K175" s="2">
        <v>44243</v>
      </c>
    </row>
    <row r="176" spans="1:11" ht="27" customHeight="1" x14ac:dyDescent="0.3">
      <c r="A176" s="1" t="s">
        <v>1002</v>
      </c>
      <c r="B176" s="1" t="s">
        <v>1003</v>
      </c>
      <c r="C176" s="1" t="s">
        <v>1004</v>
      </c>
      <c r="D176" s="4" t="s">
        <v>1005</v>
      </c>
      <c r="E176" s="1" t="s">
        <v>323</v>
      </c>
      <c r="F176" s="1" t="s">
        <v>83</v>
      </c>
      <c r="H176" s="1" t="s">
        <v>1006</v>
      </c>
      <c r="I176" s="1">
        <v>8618938035041</v>
      </c>
      <c r="J176" s="1" t="s">
        <v>17</v>
      </c>
      <c r="K176" s="2">
        <v>44230</v>
      </c>
    </row>
    <row r="177" spans="1:11" ht="27" customHeight="1" x14ac:dyDescent="0.3">
      <c r="A177" s="1" t="s">
        <v>1007</v>
      </c>
      <c r="B177" s="1" t="s">
        <v>1008</v>
      </c>
      <c r="C177" s="1" t="s">
        <v>1009</v>
      </c>
      <c r="E177" s="1" t="s">
        <v>1010</v>
      </c>
      <c r="F177" s="1" t="s">
        <v>15</v>
      </c>
      <c r="H177" s="1" t="s">
        <v>1011</v>
      </c>
      <c r="I177" s="1">
        <v>3126373511</v>
      </c>
      <c r="J177" s="1" t="s">
        <v>46</v>
      </c>
      <c r="K177" s="2">
        <v>42093</v>
      </c>
    </row>
    <row r="178" spans="1:11" ht="27" customHeight="1" x14ac:dyDescent="0.3">
      <c r="A178" s="1" t="s">
        <v>1012</v>
      </c>
      <c r="B178" s="1" t="s">
        <v>1013</v>
      </c>
      <c r="C178" s="1" t="s">
        <v>1014</v>
      </c>
      <c r="D178" s="4">
        <v>95035</v>
      </c>
      <c r="E178" s="1" t="s">
        <v>311</v>
      </c>
      <c r="F178" s="1" t="s">
        <v>15</v>
      </c>
      <c r="H178" s="1" t="s">
        <v>1015</v>
      </c>
      <c r="I178" s="1">
        <v>6032757889</v>
      </c>
      <c r="J178" s="1" t="s">
        <v>46</v>
      </c>
      <c r="K178" s="2">
        <v>42075</v>
      </c>
    </row>
    <row r="179" spans="1:11" ht="27" customHeight="1" x14ac:dyDescent="0.3">
      <c r="A179" s="1" t="s">
        <v>1016</v>
      </c>
      <c r="B179" s="1" t="s">
        <v>1017</v>
      </c>
      <c r="C179" s="1" t="s">
        <v>1018</v>
      </c>
      <c r="D179" s="4" t="s">
        <v>1019</v>
      </c>
      <c r="E179" s="1" t="s">
        <v>31</v>
      </c>
      <c r="F179" s="1" t="s">
        <v>32</v>
      </c>
      <c r="H179" s="1" t="s">
        <v>1020</v>
      </c>
      <c r="I179" s="1">
        <v>31402729764</v>
      </c>
      <c r="J179" s="1" t="s">
        <v>36</v>
      </c>
      <c r="K179" s="2">
        <v>41256</v>
      </c>
    </row>
    <row r="180" spans="1:11" ht="27" customHeight="1" x14ac:dyDescent="0.3">
      <c r="A180" s="1" t="s">
        <v>1021</v>
      </c>
      <c r="B180" s="1" t="s">
        <v>1022</v>
      </c>
      <c r="C180" s="1" t="s">
        <v>1023</v>
      </c>
      <c r="D180" s="4">
        <v>27539</v>
      </c>
      <c r="E180" s="1" t="s">
        <v>1024</v>
      </c>
      <c r="F180" s="1" t="s">
        <v>15</v>
      </c>
      <c r="H180" s="1" t="s">
        <v>1025</v>
      </c>
      <c r="J180" s="1" t="s">
        <v>46</v>
      </c>
      <c r="K180" s="2">
        <v>45146</v>
      </c>
    </row>
    <row r="181" spans="1:11" ht="27" customHeight="1" x14ac:dyDescent="0.3">
      <c r="A181" s="1" t="s">
        <v>1026</v>
      </c>
      <c r="B181" s="1" t="s">
        <v>1027</v>
      </c>
      <c r="C181" s="1" t="s">
        <v>1028</v>
      </c>
      <c r="D181" s="4">
        <v>80043</v>
      </c>
      <c r="E181" s="1" t="s">
        <v>1029</v>
      </c>
      <c r="F181" s="1" t="s">
        <v>39</v>
      </c>
      <c r="H181" s="1" t="s">
        <v>1030</v>
      </c>
      <c r="I181" s="1" t="s">
        <v>1031</v>
      </c>
      <c r="J181" s="1" t="s">
        <v>17</v>
      </c>
      <c r="K181" s="2">
        <v>45356</v>
      </c>
    </row>
    <row r="182" spans="1:11" ht="27" customHeight="1" x14ac:dyDescent="0.3">
      <c r="A182" s="1" t="s">
        <v>1032</v>
      </c>
      <c r="B182" s="1" t="s">
        <v>1033</v>
      </c>
      <c r="C182" s="1" t="s">
        <v>1034</v>
      </c>
      <c r="E182" s="1" t="s">
        <v>548</v>
      </c>
      <c r="F182" s="1" t="s">
        <v>39</v>
      </c>
      <c r="H182" s="1" t="s">
        <v>1035</v>
      </c>
      <c r="I182" s="1">
        <v>13823398081</v>
      </c>
      <c r="J182" s="1" t="s">
        <v>17</v>
      </c>
      <c r="K182" s="2">
        <v>43777</v>
      </c>
    </row>
    <row r="183" spans="1:11" ht="27" customHeight="1" x14ac:dyDescent="0.3">
      <c r="A183" s="1" t="s">
        <v>1036</v>
      </c>
      <c r="B183" s="1" t="s">
        <v>1037</v>
      </c>
      <c r="C183" s="1" t="s">
        <v>1038</v>
      </c>
      <c r="D183" s="4">
        <v>80521</v>
      </c>
      <c r="E183" s="1" t="s">
        <v>103</v>
      </c>
      <c r="F183" s="1" t="s">
        <v>15</v>
      </c>
      <c r="H183" s="1" t="s">
        <v>1039</v>
      </c>
      <c r="I183" s="1">
        <v>9704164154</v>
      </c>
      <c r="J183" s="1" t="s">
        <v>17</v>
      </c>
      <c r="K183" s="2">
        <v>43207</v>
      </c>
    </row>
    <row r="184" spans="1:11" ht="27" customHeight="1" x14ac:dyDescent="0.3">
      <c r="A184" s="1" t="s">
        <v>1040</v>
      </c>
      <c r="B184" s="1" t="s">
        <v>1041</v>
      </c>
      <c r="C184" s="1" t="s">
        <v>1042</v>
      </c>
      <c r="D184" s="4" t="s">
        <v>1043</v>
      </c>
      <c r="E184" s="1" t="s">
        <v>405</v>
      </c>
      <c r="F184" s="1" t="s">
        <v>88</v>
      </c>
      <c r="H184" s="1" t="s">
        <v>1044</v>
      </c>
      <c r="J184" s="1" t="s">
        <v>46</v>
      </c>
      <c r="K184" s="2">
        <v>40359</v>
      </c>
    </row>
    <row r="185" spans="1:11" ht="27" customHeight="1" x14ac:dyDescent="0.3">
      <c r="A185" s="1" t="s">
        <v>1045</v>
      </c>
      <c r="B185" s="1" t="s">
        <v>1046</v>
      </c>
      <c r="C185" s="1" t="s">
        <v>1047</v>
      </c>
      <c r="D185" s="4">
        <v>94107</v>
      </c>
      <c r="E185" s="1" t="s">
        <v>408</v>
      </c>
      <c r="F185" s="1" t="s">
        <v>15</v>
      </c>
      <c r="H185" s="1" t="s">
        <v>1048</v>
      </c>
      <c r="J185" s="1" t="s">
        <v>17</v>
      </c>
      <c r="K185" s="2">
        <v>45327</v>
      </c>
    </row>
    <row r="186" spans="1:11" ht="27" customHeight="1" x14ac:dyDescent="0.3">
      <c r="A186" s="1" t="s">
        <v>1049</v>
      </c>
      <c r="B186" s="1" t="s">
        <v>1050</v>
      </c>
      <c r="C186" s="1" t="s">
        <v>1051</v>
      </c>
      <c r="E186" s="1" t="s">
        <v>452</v>
      </c>
      <c r="F186" s="1" t="s">
        <v>39</v>
      </c>
      <c r="H186" s="1" t="s">
        <v>1052</v>
      </c>
      <c r="I186" s="1">
        <v>8618925267776</v>
      </c>
      <c r="J186" s="1" t="s">
        <v>17</v>
      </c>
      <c r="K186" s="2">
        <v>45398</v>
      </c>
    </row>
    <row r="187" spans="1:11" ht="27" customHeight="1" x14ac:dyDescent="0.3">
      <c r="A187" s="1" t="s">
        <v>1053</v>
      </c>
      <c r="B187" s="1" t="s">
        <v>1054</v>
      </c>
      <c r="C187" s="1" t="s">
        <v>1055</v>
      </c>
      <c r="D187" s="4">
        <v>523338</v>
      </c>
      <c r="E187" s="1" t="s">
        <v>336</v>
      </c>
      <c r="F187" s="1" t="s">
        <v>39</v>
      </c>
      <c r="H187" s="1" t="s">
        <v>1056</v>
      </c>
      <c r="I187" s="1">
        <v>15992858819</v>
      </c>
      <c r="J187" s="1" t="s">
        <v>17</v>
      </c>
      <c r="K187" s="2">
        <v>43244</v>
      </c>
    </row>
    <row r="188" spans="1:11" ht="27" customHeight="1" x14ac:dyDescent="0.3">
      <c r="A188" s="1" t="s">
        <v>1057</v>
      </c>
      <c r="B188" s="1" t="s">
        <v>1058</v>
      </c>
      <c r="C188" s="1" t="s">
        <v>1059</v>
      </c>
      <c r="D188" s="4" t="s">
        <v>1060</v>
      </c>
      <c r="E188" s="1" t="s">
        <v>1061</v>
      </c>
      <c r="F188" s="1" t="s">
        <v>37</v>
      </c>
      <c r="H188" s="1" t="s">
        <v>1062</v>
      </c>
      <c r="J188" s="1" t="s">
        <v>17</v>
      </c>
      <c r="K188" s="2">
        <v>44939</v>
      </c>
    </row>
    <row r="189" spans="1:11" ht="27" customHeight="1" x14ac:dyDescent="0.3">
      <c r="A189" s="1" t="s">
        <v>1063</v>
      </c>
      <c r="B189" s="1" t="s">
        <v>1064</v>
      </c>
      <c r="C189" s="1" t="s">
        <v>1065</v>
      </c>
      <c r="D189" s="4">
        <v>4970602</v>
      </c>
      <c r="E189" s="1" t="s">
        <v>1066</v>
      </c>
      <c r="F189" s="1" t="s">
        <v>1067</v>
      </c>
      <c r="H189" s="1" t="s">
        <v>1068</v>
      </c>
      <c r="I189" s="1">
        <f>972-2-9950500</f>
        <v>-9949530</v>
      </c>
      <c r="J189" s="1" t="s">
        <v>46</v>
      </c>
      <c r="K189" s="2">
        <v>43102</v>
      </c>
    </row>
    <row r="190" spans="1:11" ht="27" customHeight="1" x14ac:dyDescent="0.3">
      <c r="A190" s="1" t="s">
        <v>1069</v>
      </c>
      <c r="B190" s="1" t="s">
        <v>1070</v>
      </c>
      <c r="C190" s="1" t="s">
        <v>1071</v>
      </c>
      <c r="D190" s="4">
        <v>114</v>
      </c>
      <c r="E190" s="1" t="s">
        <v>65</v>
      </c>
      <c r="F190" s="1" t="s">
        <v>57</v>
      </c>
      <c r="H190" s="1" t="s">
        <v>1072</v>
      </c>
      <c r="I190" s="1">
        <v>886227981822</v>
      </c>
      <c r="J190" s="1" t="s">
        <v>17</v>
      </c>
      <c r="K190" s="2">
        <v>40161</v>
      </c>
    </row>
    <row r="191" spans="1:11" ht="27" customHeight="1" x14ac:dyDescent="0.3">
      <c r="A191" s="1" t="s">
        <v>1073</v>
      </c>
      <c r="B191" s="1" t="s">
        <v>1074</v>
      </c>
      <c r="C191" s="1" t="s">
        <v>1075</v>
      </c>
      <c r="D191" s="4">
        <v>518109</v>
      </c>
      <c r="E191" s="1" t="s">
        <v>548</v>
      </c>
      <c r="F191" s="1" t="s">
        <v>39</v>
      </c>
      <c r="H191" s="1" t="s">
        <v>1076</v>
      </c>
      <c r="I191" s="1" t="s">
        <v>1077</v>
      </c>
      <c r="J191" s="1" t="s">
        <v>17</v>
      </c>
      <c r="K191" s="2">
        <v>43010</v>
      </c>
    </row>
    <row r="192" spans="1:11" ht="27" customHeight="1" x14ac:dyDescent="0.3">
      <c r="A192" s="1" t="s">
        <v>1080</v>
      </c>
      <c r="B192" s="1" t="s">
        <v>1081</v>
      </c>
      <c r="C192" s="1" t="s">
        <v>1082</v>
      </c>
      <c r="D192" s="4">
        <v>11788</v>
      </c>
      <c r="E192" s="1" t="s">
        <v>1083</v>
      </c>
      <c r="F192" s="1" t="s">
        <v>15</v>
      </c>
      <c r="H192" s="1" t="s">
        <v>1084</v>
      </c>
      <c r="J192" s="1" t="s">
        <v>17</v>
      </c>
      <c r="K192" s="2">
        <v>45167</v>
      </c>
    </row>
    <row r="193" spans="1:11" ht="27" customHeight="1" x14ac:dyDescent="0.3">
      <c r="A193" s="1" t="s">
        <v>1085</v>
      </c>
      <c r="B193" s="1" t="s">
        <v>1086</v>
      </c>
      <c r="C193" s="1" t="s">
        <v>1087</v>
      </c>
      <c r="D193" s="4">
        <v>95138</v>
      </c>
      <c r="E193" s="1" t="s">
        <v>378</v>
      </c>
      <c r="F193" s="1" t="s">
        <v>15</v>
      </c>
      <c r="H193" s="1" t="s">
        <v>1088</v>
      </c>
      <c r="I193" s="1" t="s">
        <v>1089</v>
      </c>
      <c r="J193" s="1" t="s">
        <v>36</v>
      </c>
      <c r="K193" s="2">
        <v>40387</v>
      </c>
    </row>
    <row r="194" spans="1:11" ht="27" customHeight="1" x14ac:dyDescent="0.3">
      <c r="A194" s="1" t="s">
        <v>1090</v>
      </c>
      <c r="B194" s="1" t="s">
        <v>1091</v>
      </c>
      <c r="C194" s="1" t="s">
        <v>1092</v>
      </c>
      <c r="D194" s="4">
        <v>3500</v>
      </c>
      <c r="E194" s="1" t="s">
        <v>1093</v>
      </c>
      <c r="F194" s="1" t="s">
        <v>535</v>
      </c>
      <c r="H194" s="1" t="s">
        <v>1094</v>
      </c>
      <c r="I194" s="1">
        <v>3211330600</v>
      </c>
      <c r="J194" s="1" t="s">
        <v>17</v>
      </c>
      <c r="K194" s="2">
        <v>40714</v>
      </c>
    </row>
    <row r="195" spans="1:11" ht="27" customHeight="1" x14ac:dyDescent="0.3">
      <c r="A195" s="1" t="s">
        <v>1095</v>
      </c>
      <c r="B195" s="1" t="s">
        <v>1096</v>
      </c>
      <c r="C195" s="1" t="s">
        <v>1097</v>
      </c>
      <c r="D195" s="4">
        <v>518103</v>
      </c>
      <c r="E195" s="1" t="s">
        <v>1098</v>
      </c>
      <c r="F195" s="1" t="s">
        <v>39</v>
      </c>
      <c r="H195" s="1" t="s">
        <v>1099</v>
      </c>
      <c r="I195" s="1">
        <v>186888936970</v>
      </c>
      <c r="J195" s="1" t="s">
        <v>17</v>
      </c>
      <c r="K195" s="2">
        <v>43262</v>
      </c>
    </row>
    <row r="196" spans="1:11" ht="27" customHeight="1" x14ac:dyDescent="0.3">
      <c r="A196" s="1" t="s">
        <v>1100</v>
      </c>
      <c r="C196" s="1" t="s">
        <v>1101</v>
      </c>
      <c r="D196" s="4">
        <v>48170</v>
      </c>
      <c r="E196" s="1" t="s">
        <v>1102</v>
      </c>
      <c r="F196" s="1" t="s">
        <v>15</v>
      </c>
      <c r="J196" s="1" t="s">
        <v>17</v>
      </c>
      <c r="K196" s="2">
        <v>44447</v>
      </c>
    </row>
    <row r="197" spans="1:11" ht="27" customHeight="1" x14ac:dyDescent="0.3">
      <c r="A197" s="1" t="s">
        <v>1103</v>
      </c>
      <c r="B197" s="1" t="s">
        <v>1104</v>
      </c>
      <c r="C197" s="1" t="s">
        <v>1105</v>
      </c>
      <c r="D197" s="4">
        <v>70839</v>
      </c>
      <c r="E197" s="1" t="s">
        <v>1106</v>
      </c>
      <c r="F197" s="1" t="s">
        <v>62</v>
      </c>
      <c r="H197" s="1" t="s">
        <v>1107</v>
      </c>
      <c r="I197" s="1" t="s">
        <v>1108</v>
      </c>
      <c r="J197" s="1" t="s">
        <v>36</v>
      </c>
      <c r="K197" s="2">
        <v>42443</v>
      </c>
    </row>
    <row r="198" spans="1:11" ht="27" customHeight="1" x14ac:dyDescent="0.3">
      <c r="A198" s="1" t="s">
        <v>1109</v>
      </c>
      <c r="B198" s="1" t="s">
        <v>1110</v>
      </c>
      <c r="C198" s="1" t="s">
        <v>1111</v>
      </c>
      <c r="D198" s="4" t="s">
        <v>1112</v>
      </c>
      <c r="E198" s="1" t="s">
        <v>1113</v>
      </c>
      <c r="F198" s="1" t="s">
        <v>88</v>
      </c>
      <c r="H198" s="1" t="s">
        <v>1114</v>
      </c>
      <c r="I198" s="1">
        <f>81-45-476-2432</f>
        <v>-2872</v>
      </c>
      <c r="J198" s="1" t="s">
        <v>17</v>
      </c>
      <c r="K198" s="2">
        <v>40098</v>
      </c>
    </row>
    <row r="199" spans="1:11" ht="27" customHeight="1" x14ac:dyDescent="0.3">
      <c r="A199" s="1" t="s">
        <v>1115</v>
      </c>
      <c r="C199" s="1" t="s">
        <v>1116</v>
      </c>
      <c r="E199" s="1" t="s">
        <v>1117</v>
      </c>
      <c r="F199" s="1" t="s">
        <v>39</v>
      </c>
      <c r="H199" s="1" t="s">
        <v>1078</v>
      </c>
      <c r="J199" s="1" t="s">
        <v>17</v>
      </c>
      <c r="K199" s="2">
        <v>42865</v>
      </c>
    </row>
    <row r="200" spans="1:11" ht="27" customHeight="1" x14ac:dyDescent="0.3">
      <c r="A200" s="1" t="s">
        <v>1119</v>
      </c>
      <c r="B200" s="1" t="s">
        <v>1118</v>
      </c>
      <c r="C200" s="1" t="s">
        <v>1120</v>
      </c>
      <c r="D200" s="4">
        <v>16677</v>
      </c>
      <c r="E200" s="1" t="s">
        <v>652</v>
      </c>
      <c r="F200" s="1" t="s">
        <v>37</v>
      </c>
      <c r="H200" s="1" t="s">
        <v>1121</v>
      </c>
      <c r="J200" s="1" t="s">
        <v>36</v>
      </c>
      <c r="K200" s="2">
        <v>39944</v>
      </c>
    </row>
    <row r="201" spans="1:11" ht="27" customHeight="1" x14ac:dyDescent="0.3">
      <c r="A201" s="1" t="s">
        <v>1122</v>
      </c>
      <c r="B201" s="1" t="s">
        <v>1123</v>
      </c>
      <c r="C201" s="1" t="s">
        <v>1124</v>
      </c>
      <c r="D201" s="4">
        <v>92120</v>
      </c>
      <c r="E201" s="1" t="s">
        <v>1079</v>
      </c>
      <c r="F201" s="1" t="s">
        <v>15</v>
      </c>
      <c r="H201" s="1" t="s">
        <v>1125</v>
      </c>
      <c r="J201" s="1" t="s">
        <v>17</v>
      </c>
      <c r="K201" s="2">
        <v>44109</v>
      </c>
    </row>
    <row r="202" spans="1:11" ht="27" customHeight="1" x14ac:dyDescent="0.3">
      <c r="A202" s="1" t="s">
        <v>1126</v>
      </c>
      <c r="B202" s="1" t="s">
        <v>1127</v>
      </c>
      <c r="C202" s="1" t="s">
        <v>1128</v>
      </c>
      <c r="D202" s="4">
        <v>28010</v>
      </c>
      <c r="E202" s="1" t="s">
        <v>1129</v>
      </c>
      <c r="F202" s="1" t="s">
        <v>301</v>
      </c>
      <c r="H202" s="1" t="s">
        <v>1130</v>
      </c>
      <c r="J202" s="1" t="s">
        <v>17</v>
      </c>
      <c r="K202" s="2">
        <v>45313</v>
      </c>
    </row>
    <row r="203" spans="1:11" ht="27" customHeight="1" x14ac:dyDescent="0.3">
      <c r="A203" s="1" t="s">
        <v>1131</v>
      </c>
      <c r="B203" s="1" t="s">
        <v>1132</v>
      </c>
      <c r="C203" s="1" t="s">
        <v>1133</v>
      </c>
      <c r="D203" s="4">
        <v>93033</v>
      </c>
      <c r="E203" s="1" t="s">
        <v>1134</v>
      </c>
      <c r="F203" s="1" t="s">
        <v>15</v>
      </c>
      <c r="H203" s="1" t="s">
        <v>1135</v>
      </c>
      <c r="I203" s="1" t="s">
        <v>1136</v>
      </c>
      <c r="J203" s="1" t="s">
        <v>46</v>
      </c>
      <c r="K203" s="2">
        <v>43034</v>
      </c>
    </row>
    <row r="204" spans="1:11" ht="27" customHeight="1" x14ac:dyDescent="0.3">
      <c r="A204" s="1" t="s">
        <v>1137</v>
      </c>
      <c r="B204" s="1" t="s">
        <v>1138</v>
      </c>
      <c r="C204" s="1" t="s">
        <v>1139</v>
      </c>
      <c r="D204" s="4">
        <v>251</v>
      </c>
      <c r="E204" s="1" t="s">
        <v>150</v>
      </c>
      <c r="F204" s="1" t="s">
        <v>57</v>
      </c>
      <c r="H204" s="1" t="s">
        <v>1140</v>
      </c>
      <c r="I204" s="1">
        <v>886228096606</v>
      </c>
      <c r="J204" s="1" t="s">
        <v>142</v>
      </c>
      <c r="K204" s="2">
        <v>44089</v>
      </c>
    </row>
    <row r="205" spans="1:11" ht="27" customHeight="1" x14ac:dyDescent="0.3">
      <c r="A205" s="1" t="s">
        <v>1141</v>
      </c>
      <c r="B205" s="1" t="s">
        <v>1142</v>
      </c>
      <c r="C205" s="1" t="s">
        <v>1143</v>
      </c>
      <c r="D205" s="4" t="s">
        <v>1144</v>
      </c>
      <c r="E205" s="1" t="s">
        <v>1145</v>
      </c>
      <c r="F205" s="1" t="s">
        <v>88</v>
      </c>
      <c r="H205" s="1" t="s">
        <v>1146</v>
      </c>
      <c r="J205" s="1" t="s">
        <v>17</v>
      </c>
      <c r="K205" s="2">
        <v>44342</v>
      </c>
    </row>
    <row r="206" spans="1:11" ht="27" customHeight="1" x14ac:dyDescent="0.3">
      <c r="A206" s="1" t="s">
        <v>1147</v>
      </c>
      <c r="B206" s="1" t="s">
        <v>1148</v>
      </c>
      <c r="C206" s="1" t="s">
        <v>1149</v>
      </c>
      <c r="D206" s="4">
        <v>59846</v>
      </c>
      <c r="E206" s="1" t="s">
        <v>1150</v>
      </c>
      <c r="F206" s="1" t="s">
        <v>62</v>
      </c>
      <c r="H206" s="1" t="s">
        <v>1151</v>
      </c>
      <c r="J206" s="1" t="s">
        <v>142</v>
      </c>
      <c r="K206" s="2">
        <v>45043</v>
      </c>
    </row>
    <row r="207" spans="1:11" ht="27" customHeight="1" x14ac:dyDescent="0.3">
      <c r="A207" s="1" t="s">
        <v>1152</v>
      </c>
      <c r="C207" s="1" t="s">
        <v>1153</v>
      </c>
      <c r="D207" s="4">
        <v>518057</v>
      </c>
      <c r="E207" s="1" t="s">
        <v>412</v>
      </c>
      <c r="F207" s="1" t="s">
        <v>39</v>
      </c>
      <c r="H207" s="1" t="s">
        <v>1154</v>
      </c>
      <c r="J207" s="1" t="s">
        <v>17</v>
      </c>
      <c r="K207" s="2">
        <v>45174</v>
      </c>
    </row>
    <row r="208" spans="1:11" ht="27" customHeight="1" x14ac:dyDescent="0.3">
      <c r="A208" s="1" t="s">
        <v>1155</v>
      </c>
      <c r="B208" s="1" t="s">
        <v>1156</v>
      </c>
      <c r="C208" s="1" t="s">
        <v>1157</v>
      </c>
      <c r="D208" s="4">
        <v>1211</v>
      </c>
      <c r="E208" s="1" t="s">
        <v>1158</v>
      </c>
      <c r="F208" s="1" t="s">
        <v>506</v>
      </c>
      <c r="H208" s="1" t="s">
        <v>1159</v>
      </c>
      <c r="I208" s="1">
        <f>86-20-82155418</f>
        <v>-82155352</v>
      </c>
      <c r="J208" s="1" t="s">
        <v>17</v>
      </c>
      <c r="K208" s="2">
        <v>40819</v>
      </c>
    </row>
    <row r="209" spans="1:11" ht="27" customHeight="1" x14ac:dyDescent="0.3">
      <c r="A209" s="1" t="s">
        <v>1160</v>
      </c>
      <c r="C209" s="1" t="s">
        <v>1161</v>
      </c>
      <c r="D209" s="4" t="s">
        <v>1162</v>
      </c>
      <c r="E209" s="1" t="s">
        <v>1163</v>
      </c>
      <c r="F209" s="1" t="s">
        <v>37</v>
      </c>
      <c r="H209" s="1" t="s">
        <v>1164</v>
      </c>
      <c r="J209" s="1" t="s">
        <v>17</v>
      </c>
      <c r="K209" s="2">
        <v>45182</v>
      </c>
    </row>
    <row r="210" spans="1:11" ht="27" customHeight="1" x14ac:dyDescent="0.3">
      <c r="A210" s="1" t="s">
        <v>1165</v>
      </c>
      <c r="B210" s="1" t="s">
        <v>1166</v>
      </c>
      <c r="C210" s="1" t="s">
        <v>1167</v>
      </c>
      <c r="D210" s="4">
        <v>201108</v>
      </c>
      <c r="E210" s="1" t="s">
        <v>700</v>
      </c>
      <c r="F210" s="1" t="s">
        <v>39</v>
      </c>
      <c r="H210" s="1" t="s">
        <v>1168</v>
      </c>
      <c r="J210" s="1" t="s">
        <v>46</v>
      </c>
      <c r="K210" s="2">
        <v>45061</v>
      </c>
    </row>
    <row r="211" spans="1:11" ht="27" customHeight="1" x14ac:dyDescent="0.3">
      <c r="A211" s="1" t="s">
        <v>1169</v>
      </c>
      <c r="B211" s="1" t="s">
        <v>1170</v>
      </c>
      <c r="C211" s="1" t="s">
        <v>1171</v>
      </c>
      <c r="E211" s="1" t="s">
        <v>1172</v>
      </c>
      <c r="F211" s="1" t="s">
        <v>39</v>
      </c>
      <c r="H211" s="1" t="s">
        <v>1173</v>
      </c>
      <c r="I211" s="1">
        <v>17317292036</v>
      </c>
      <c r="J211" s="1" t="s">
        <v>17</v>
      </c>
      <c r="K211" s="2">
        <v>44664</v>
      </c>
    </row>
    <row r="212" spans="1:11" ht="27" customHeight="1" x14ac:dyDescent="0.3">
      <c r="A212" s="1" t="s">
        <v>1174</v>
      </c>
      <c r="B212" s="1" t="s">
        <v>1175</v>
      </c>
      <c r="C212" s="1" t="s">
        <v>1176</v>
      </c>
      <c r="F212" s="1" t="s">
        <v>39</v>
      </c>
      <c r="H212" s="1" t="s">
        <v>1177</v>
      </c>
      <c r="J212" s="1" t="s">
        <v>17</v>
      </c>
      <c r="K212" s="2">
        <v>45272</v>
      </c>
    </row>
    <row r="213" spans="1:11" ht="27" customHeight="1" x14ac:dyDescent="0.3">
      <c r="A213" s="1" t="s">
        <v>1178</v>
      </c>
      <c r="B213" s="1" t="s">
        <v>1179</v>
      </c>
      <c r="C213" s="1" t="s">
        <v>1180</v>
      </c>
      <c r="D213" s="4">
        <v>201806</v>
      </c>
      <c r="E213" s="1" t="s">
        <v>700</v>
      </c>
      <c r="F213" s="1" t="s">
        <v>39</v>
      </c>
      <c r="H213" s="1" t="s">
        <v>1181</v>
      </c>
      <c r="I213" s="1">
        <v>13818914368</v>
      </c>
      <c r="J213" s="1" t="s">
        <v>17</v>
      </c>
      <c r="K213" s="2">
        <v>44356</v>
      </c>
    </row>
    <row r="214" spans="1:11" ht="27" customHeight="1" x14ac:dyDescent="0.3">
      <c r="A214" s="1" t="s">
        <v>1182</v>
      </c>
      <c r="B214" s="1" t="s">
        <v>1183</v>
      </c>
      <c r="C214" s="1" t="s">
        <v>1184</v>
      </c>
      <c r="E214" s="1" t="s">
        <v>1185</v>
      </c>
      <c r="F214" s="1" t="s">
        <v>39</v>
      </c>
      <c r="H214" s="1" t="s">
        <v>1186</v>
      </c>
      <c r="I214" s="1">
        <v>755335234</v>
      </c>
      <c r="J214" s="1" t="s">
        <v>17</v>
      </c>
      <c r="K214" s="2">
        <v>43078</v>
      </c>
    </row>
    <row r="215" spans="1:11" ht="27" customHeight="1" x14ac:dyDescent="0.3">
      <c r="A215" s="1" t="s">
        <v>1187</v>
      </c>
      <c r="B215" s="1" t="s">
        <v>1188</v>
      </c>
      <c r="C215" s="1" t="s">
        <v>1189</v>
      </c>
      <c r="E215" s="1" t="s">
        <v>283</v>
      </c>
      <c r="F215" s="1" t="s">
        <v>39</v>
      </c>
      <c r="H215" s="1" t="s">
        <v>1190</v>
      </c>
      <c r="I215" s="1">
        <v>13714402550</v>
      </c>
      <c r="J215" s="1" t="s">
        <v>17</v>
      </c>
      <c r="K215" s="2">
        <v>43187</v>
      </c>
    </row>
    <row r="216" spans="1:11" ht="27" customHeight="1" x14ac:dyDescent="0.3">
      <c r="A216" s="1" t="s">
        <v>1192</v>
      </c>
      <c r="B216" s="1" t="s">
        <v>1193</v>
      </c>
      <c r="C216" s="1" t="s">
        <v>1194</v>
      </c>
      <c r="D216" s="4">
        <v>518100</v>
      </c>
      <c r="E216" s="1" t="s">
        <v>1195</v>
      </c>
      <c r="F216" s="1" t="s">
        <v>39</v>
      </c>
      <c r="H216" s="1" t="s">
        <v>1196</v>
      </c>
      <c r="I216" s="1" t="s">
        <v>1197</v>
      </c>
      <c r="J216" s="1" t="s">
        <v>17</v>
      </c>
      <c r="K216" s="2">
        <v>43208</v>
      </c>
    </row>
    <row r="217" spans="1:11" ht="27" customHeight="1" x14ac:dyDescent="0.3">
      <c r="A217" s="1" t="s">
        <v>1198</v>
      </c>
      <c r="B217" s="1" t="s">
        <v>1199</v>
      </c>
      <c r="C217" s="1" t="s">
        <v>1200</v>
      </c>
      <c r="E217" s="1" t="s">
        <v>1201</v>
      </c>
      <c r="F217" s="1" t="s">
        <v>39</v>
      </c>
      <c r="H217" s="1" t="s">
        <v>1202</v>
      </c>
      <c r="I217" s="1" t="s">
        <v>1203</v>
      </c>
      <c r="J217" s="1" t="s">
        <v>17</v>
      </c>
      <c r="K217" s="2">
        <v>43118</v>
      </c>
    </row>
    <row r="218" spans="1:11" ht="27" customHeight="1" x14ac:dyDescent="0.3">
      <c r="A218" s="1" t="s">
        <v>1204</v>
      </c>
      <c r="B218" s="1" t="s">
        <v>1205</v>
      </c>
      <c r="C218" s="1" t="s">
        <v>1206</v>
      </c>
      <c r="E218" s="1" t="s">
        <v>335</v>
      </c>
      <c r="F218" s="1" t="s">
        <v>39</v>
      </c>
      <c r="H218" s="1" t="s">
        <v>1207</v>
      </c>
      <c r="I218" s="1">
        <v>8613410175052</v>
      </c>
      <c r="J218" s="1" t="s">
        <v>17</v>
      </c>
      <c r="K218" s="2">
        <v>43739</v>
      </c>
    </row>
    <row r="219" spans="1:11" ht="27" customHeight="1" x14ac:dyDescent="0.3">
      <c r="A219" s="1" t="s">
        <v>1208</v>
      </c>
      <c r="B219" s="1" t="s">
        <v>1209</v>
      </c>
      <c r="C219" s="1" t="s">
        <v>1210</v>
      </c>
      <c r="E219" s="1" t="s">
        <v>1211</v>
      </c>
      <c r="F219" s="1" t="s">
        <v>39</v>
      </c>
      <c r="H219" s="1" t="s">
        <v>1212</v>
      </c>
      <c r="I219" s="1" t="s">
        <v>1213</v>
      </c>
      <c r="J219" s="1" t="s">
        <v>17</v>
      </c>
      <c r="K219" s="2">
        <v>43777</v>
      </c>
    </row>
    <row r="220" spans="1:11" ht="27" customHeight="1" x14ac:dyDescent="0.3">
      <c r="A220" s="1" t="s">
        <v>1214</v>
      </c>
      <c r="B220" s="1" t="s">
        <v>1215</v>
      </c>
      <c r="C220" s="1" t="s">
        <v>1216</v>
      </c>
      <c r="E220" s="1" t="s">
        <v>47</v>
      </c>
      <c r="F220" s="1" t="s">
        <v>39</v>
      </c>
      <c r="H220" s="1" t="s">
        <v>1217</v>
      </c>
      <c r="I220" s="1" t="s">
        <v>1218</v>
      </c>
      <c r="J220" s="1" t="s">
        <v>46</v>
      </c>
      <c r="K220" s="2">
        <v>42979</v>
      </c>
    </row>
    <row r="221" spans="1:11" ht="27" customHeight="1" x14ac:dyDescent="0.3">
      <c r="A221" s="1" t="s">
        <v>1219</v>
      </c>
      <c r="B221" s="1" t="s">
        <v>1220</v>
      </c>
      <c r="C221" s="1" t="s">
        <v>1221</v>
      </c>
      <c r="D221" s="4">
        <v>518000</v>
      </c>
      <c r="E221" s="1" t="s">
        <v>412</v>
      </c>
      <c r="F221" s="1" t="s">
        <v>39</v>
      </c>
      <c r="H221" s="1" t="s">
        <v>1222</v>
      </c>
      <c r="I221" s="1">
        <v>13590157061</v>
      </c>
      <c r="J221" s="1" t="s">
        <v>17</v>
      </c>
      <c r="K221" s="2">
        <v>45370</v>
      </c>
    </row>
    <row r="222" spans="1:11" ht="27" customHeight="1" x14ac:dyDescent="0.3">
      <c r="A222" s="1" t="s">
        <v>1223</v>
      </c>
      <c r="B222" s="1" t="s">
        <v>1224</v>
      </c>
      <c r="C222" s="1" t="s">
        <v>1225</v>
      </c>
      <c r="D222" s="4">
        <v>518026</v>
      </c>
      <c r="E222" s="1" t="s">
        <v>1226</v>
      </c>
      <c r="F222" s="1" t="s">
        <v>39</v>
      </c>
      <c r="H222" s="1" t="s">
        <v>1227</v>
      </c>
      <c r="I222" s="1" t="s">
        <v>1228</v>
      </c>
      <c r="J222" s="1" t="s">
        <v>17</v>
      </c>
      <c r="K222" s="2">
        <v>42805</v>
      </c>
    </row>
    <row r="223" spans="1:11" ht="27" customHeight="1" x14ac:dyDescent="0.3">
      <c r="A223" s="1" t="s">
        <v>1229</v>
      </c>
      <c r="B223" s="1" t="s">
        <v>1230</v>
      </c>
      <c r="C223" s="1" t="s">
        <v>1231</v>
      </c>
      <c r="D223" s="4">
        <v>518055</v>
      </c>
      <c r="E223" s="1" t="s">
        <v>1191</v>
      </c>
      <c r="F223" s="1" t="s">
        <v>39</v>
      </c>
      <c r="I223" s="1" t="s">
        <v>1232</v>
      </c>
      <c r="J223" s="1" t="s">
        <v>17</v>
      </c>
      <c r="K223" s="2">
        <v>44176</v>
      </c>
    </row>
    <row r="224" spans="1:11" ht="27" customHeight="1" x14ac:dyDescent="0.3">
      <c r="A224" s="1" t="s">
        <v>1233</v>
      </c>
      <c r="B224" s="1" t="s">
        <v>1234</v>
      </c>
      <c r="C224" s="1" t="s">
        <v>1235</v>
      </c>
      <c r="D224" s="4">
        <v>518000</v>
      </c>
      <c r="E224" s="1" t="s">
        <v>548</v>
      </c>
      <c r="F224" s="1" t="s">
        <v>39</v>
      </c>
      <c r="H224" s="1" t="s">
        <v>1236</v>
      </c>
      <c r="I224" s="1" t="s">
        <v>1237</v>
      </c>
      <c r="J224" s="1" t="s">
        <v>17</v>
      </c>
      <c r="K224" s="2">
        <v>43081</v>
      </c>
    </row>
    <row r="225" spans="1:11" ht="27" customHeight="1" x14ac:dyDescent="0.3">
      <c r="A225" s="1" t="s">
        <v>1238</v>
      </c>
      <c r="B225" s="1" t="s">
        <v>1239</v>
      </c>
      <c r="C225" s="1" t="s">
        <v>1240</v>
      </c>
      <c r="E225" s="1" t="s">
        <v>523</v>
      </c>
      <c r="F225" s="1" t="s">
        <v>39</v>
      </c>
      <c r="H225" s="1" t="s">
        <v>1241</v>
      </c>
      <c r="I225" s="1" t="s">
        <v>1242</v>
      </c>
      <c r="J225" s="1" t="s">
        <v>17</v>
      </c>
      <c r="K225" s="2">
        <v>43283</v>
      </c>
    </row>
    <row r="226" spans="1:11" ht="27" customHeight="1" x14ac:dyDescent="0.3">
      <c r="A226" s="1" t="s">
        <v>1243</v>
      </c>
      <c r="B226" s="1" t="s">
        <v>1244</v>
      </c>
      <c r="C226" s="1" t="s">
        <v>1245</v>
      </c>
      <c r="E226" s="1" t="s">
        <v>1246</v>
      </c>
      <c r="F226" s="1" t="s">
        <v>39</v>
      </c>
      <c r="H226" s="1" t="s">
        <v>1247</v>
      </c>
      <c r="I226" s="1" t="s">
        <v>1248</v>
      </c>
      <c r="J226" s="1" t="s">
        <v>17</v>
      </c>
      <c r="K226" s="2">
        <v>43068</v>
      </c>
    </row>
    <row r="227" spans="1:11" ht="27" customHeight="1" x14ac:dyDescent="0.3">
      <c r="A227" s="1" t="s">
        <v>1249</v>
      </c>
      <c r="B227" s="1" t="s">
        <v>1250</v>
      </c>
      <c r="C227" s="1" t="s">
        <v>1251</v>
      </c>
      <c r="E227" s="1" t="s">
        <v>47</v>
      </c>
      <c r="F227" s="1" t="s">
        <v>39</v>
      </c>
      <c r="H227" s="1" t="s">
        <v>1252</v>
      </c>
      <c r="I227" s="1">
        <f>86-13480178280</f>
        <v>-13480178194</v>
      </c>
      <c r="J227" s="1" t="s">
        <v>17</v>
      </c>
      <c r="K227" s="2">
        <v>43101</v>
      </c>
    </row>
    <row r="228" spans="1:11" ht="27" customHeight="1" x14ac:dyDescent="0.3">
      <c r="A228" s="1" t="s">
        <v>1253</v>
      </c>
      <c r="B228" s="1" t="s">
        <v>1254</v>
      </c>
      <c r="C228" s="1" t="s">
        <v>1255</v>
      </c>
      <c r="D228" s="4">
        <v>518109</v>
      </c>
      <c r="E228" s="1" t="s">
        <v>503</v>
      </c>
      <c r="F228" s="1" t="s">
        <v>39</v>
      </c>
      <c r="H228" s="1" t="s">
        <v>1256</v>
      </c>
      <c r="J228" s="1" t="s">
        <v>17</v>
      </c>
      <c r="K228" s="2">
        <v>45271</v>
      </c>
    </row>
    <row r="229" spans="1:11" ht="27" customHeight="1" x14ac:dyDescent="0.3">
      <c r="A229" s="1" t="s">
        <v>1258</v>
      </c>
      <c r="B229" s="1" t="s">
        <v>1259</v>
      </c>
      <c r="C229" s="1" t="s">
        <v>1260</v>
      </c>
      <c r="E229" s="1" t="s">
        <v>47</v>
      </c>
      <c r="F229" s="1" t="s">
        <v>39</v>
      </c>
      <c r="H229" s="1" t="s">
        <v>1261</v>
      </c>
      <c r="I229" s="1">
        <v>8618098972885</v>
      </c>
      <c r="J229" s="1" t="s">
        <v>17</v>
      </c>
      <c r="K229" s="2">
        <v>43557</v>
      </c>
    </row>
    <row r="230" spans="1:11" ht="27" customHeight="1" x14ac:dyDescent="0.3">
      <c r="A230" s="1" t="s">
        <v>1263</v>
      </c>
      <c r="B230" s="1" t="s">
        <v>1264</v>
      </c>
      <c r="C230" s="1" t="s">
        <v>1265</v>
      </c>
      <c r="D230" s="4">
        <v>518131</v>
      </c>
      <c r="F230" s="1" t="s">
        <v>39</v>
      </c>
      <c r="H230" s="1" t="s">
        <v>1266</v>
      </c>
      <c r="J230" s="1" t="s">
        <v>17</v>
      </c>
      <c r="K230" s="2">
        <v>45392</v>
      </c>
    </row>
    <row r="231" spans="1:11" ht="27" customHeight="1" x14ac:dyDescent="0.3">
      <c r="A231" s="1" t="s">
        <v>1267</v>
      </c>
      <c r="B231" s="1" t="s">
        <v>1268</v>
      </c>
      <c r="C231" s="1" t="s">
        <v>1269</v>
      </c>
      <c r="E231" s="1" t="s">
        <v>1270</v>
      </c>
      <c r="F231" s="1" t="s">
        <v>39</v>
      </c>
      <c r="H231" s="1" t="s">
        <v>1271</v>
      </c>
      <c r="I231" s="1">
        <f>86-756-3393806</f>
        <v>-3394476</v>
      </c>
      <c r="J231" s="1" t="s">
        <v>17</v>
      </c>
      <c r="K231" s="2">
        <v>43126</v>
      </c>
    </row>
    <row r="232" spans="1:11" ht="27" customHeight="1" x14ac:dyDescent="0.3">
      <c r="A232" s="1" t="s">
        <v>1272</v>
      </c>
      <c r="B232" s="1" t="s">
        <v>1273</v>
      </c>
      <c r="C232" s="1" t="s">
        <v>1274</v>
      </c>
      <c r="D232" s="4">
        <v>518109</v>
      </c>
      <c r="E232" s="1" t="s">
        <v>47</v>
      </c>
      <c r="F232" s="1" t="s">
        <v>39</v>
      </c>
      <c r="H232" s="1" t="s">
        <v>1275</v>
      </c>
      <c r="I232" s="1">
        <f>86-13823705756</f>
        <v>-13823705670</v>
      </c>
      <c r="J232" s="1" t="s">
        <v>17</v>
      </c>
      <c r="K232" s="2">
        <v>43019</v>
      </c>
    </row>
    <row r="233" spans="1:11" ht="27" customHeight="1" x14ac:dyDescent="0.3">
      <c r="A233" s="1" t="s">
        <v>1276</v>
      </c>
      <c r="B233" s="1" t="s">
        <v>1277</v>
      </c>
      <c r="C233" s="1" t="s">
        <v>1278</v>
      </c>
      <c r="D233" s="4">
        <v>518104</v>
      </c>
      <c r="E233" s="1" t="s">
        <v>47</v>
      </c>
      <c r="F233" s="1" t="s">
        <v>39</v>
      </c>
      <c r="H233" s="1" t="s">
        <v>1279</v>
      </c>
      <c r="I233" s="1" t="s">
        <v>1280</v>
      </c>
      <c r="J233" s="1" t="s">
        <v>17</v>
      </c>
      <c r="K233" s="2">
        <v>43126</v>
      </c>
    </row>
    <row r="234" spans="1:11" ht="27" customHeight="1" x14ac:dyDescent="0.3">
      <c r="A234" s="1" t="s">
        <v>1281</v>
      </c>
      <c r="B234" s="1" t="s">
        <v>1282</v>
      </c>
      <c r="C234" s="1" t="s">
        <v>1283</v>
      </c>
      <c r="E234" s="1" t="s">
        <v>47</v>
      </c>
      <c r="F234" s="1" t="s">
        <v>39</v>
      </c>
      <c r="H234" s="1" t="s">
        <v>1284</v>
      </c>
      <c r="I234" s="1" t="s">
        <v>1285</v>
      </c>
      <c r="J234" s="1" t="s">
        <v>17</v>
      </c>
      <c r="K234" s="2">
        <v>43691</v>
      </c>
    </row>
    <row r="235" spans="1:11" ht="27" customHeight="1" x14ac:dyDescent="0.3">
      <c r="A235" s="1" t="s">
        <v>1286</v>
      </c>
      <c r="B235" s="1" t="s">
        <v>1287</v>
      </c>
      <c r="C235" s="1" t="s">
        <v>1288</v>
      </c>
      <c r="E235" s="1" t="s">
        <v>47</v>
      </c>
      <c r="F235" s="1" t="s">
        <v>39</v>
      </c>
      <c r="H235" s="1" t="s">
        <v>1289</v>
      </c>
      <c r="I235" s="1">
        <f>86-755-29574357</f>
        <v>-29575026</v>
      </c>
      <c r="J235" s="1" t="s">
        <v>17</v>
      </c>
      <c r="K235" s="2">
        <v>43072</v>
      </c>
    </row>
    <row r="236" spans="1:11" ht="27" customHeight="1" x14ac:dyDescent="0.3">
      <c r="A236" s="1" t="s">
        <v>1290</v>
      </c>
      <c r="B236" s="1" t="s">
        <v>1291</v>
      </c>
      <c r="C236" s="1" t="s">
        <v>1292</v>
      </c>
      <c r="E236" s="1" t="s">
        <v>1293</v>
      </c>
      <c r="F236" s="1" t="s">
        <v>39</v>
      </c>
      <c r="H236" s="1" t="s">
        <v>1294</v>
      </c>
      <c r="I236" s="1" t="s">
        <v>1295</v>
      </c>
      <c r="J236" s="1" t="s">
        <v>17</v>
      </c>
      <c r="K236" s="2">
        <v>43093</v>
      </c>
    </row>
    <row r="237" spans="1:11" ht="27" customHeight="1" x14ac:dyDescent="0.3">
      <c r="A237" s="1" t="s">
        <v>1296</v>
      </c>
      <c r="B237" s="1" t="s">
        <v>1297</v>
      </c>
      <c r="C237" s="1" t="s">
        <v>1298</v>
      </c>
      <c r="D237" s="4">
        <v>518106</v>
      </c>
      <c r="E237" s="1" t="s">
        <v>412</v>
      </c>
      <c r="F237" s="1" t="s">
        <v>39</v>
      </c>
      <c r="H237" s="1" t="s">
        <v>1299</v>
      </c>
      <c r="I237" s="1" t="s">
        <v>1300</v>
      </c>
      <c r="J237" s="1" t="s">
        <v>17</v>
      </c>
      <c r="K237" s="2">
        <v>45321</v>
      </c>
    </row>
    <row r="238" spans="1:11" ht="27" customHeight="1" x14ac:dyDescent="0.3">
      <c r="A238" s="1" t="s">
        <v>1301</v>
      </c>
      <c r="B238" s="1" t="s">
        <v>1302</v>
      </c>
      <c r="C238" s="1" t="s">
        <v>1303</v>
      </c>
      <c r="D238" s="4">
        <v>518100</v>
      </c>
      <c r="E238" s="1" t="s">
        <v>1195</v>
      </c>
      <c r="F238" s="1" t="s">
        <v>39</v>
      </c>
      <c r="H238" s="1" t="s">
        <v>1304</v>
      </c>
      <c r="I238" s="1" t="s">
        <v>1305</v>
      </c>
      <c r="J238" s="1" t="s">
        <v>17</v>
      </c>
      <c r="K238" s="2">
        <v>43164</v>
      </c>
    </row>
    <row r="239" spans="1:11" ht="27" customHeight="1" x14ac:dyDescent="0.3">
      <c r="A239" s="1" t="s">
        <v>1306</v>
      </c>
      <c r="B239" s="1" t="s">
        <v>1307</v>
      </c>
      <c r="C239" s="1" t="s">
        <v>1308</v>
      </c>
      <c r="D239" s="4">
        <v>518103</v>
      </c>
      <c r="E239" s="1" t="s">
        <v>1309</v>
      </c>
      <c r="F239" s="1" t="s">
        <v>39</v>
      </c>
      <c r="H239" s="1" t="s">
        <v>1310</v>
      </c>
      <c r="I239" s="1" t="s">
        <v>1311</v>
      </c>
      <c r="J239" s="1" t="s">
        <v>46</v>
      </c>
      <c r="K239" s="2">
        <v>43235</v>
      </c>
    </row>
    <row r="240" spans="1:11" ht="27" customHeight="1" x14ac:dyDescent="0.3">
      <c r="A240" s="1" t="s">
        <v>1312</v>
      </c>
      <c r="B240" s="1" t="s">
        <v>1313</v>
      </c>
      <c r="C240" s="1" t="s">
        <v>1314</v>
      </c>
      <c r="E240" s="1" t="s">
        <v>650</v>
      </c>
      <c r="F240" s="1" t="s">
        <v>39</v>
      </c>
      <c r="H240" s="1" t="s">
        <v>1315</v>
      </c>
      <c r="I240" s="1" t="s">
        <v>1316</v>
      </c>
      <c r="J240" s="1" t="s">
        <v>17</v>
      </c>
      <c r="K240" s="2">
        <v>43069</v>
      </c>
    </row>
    <row r="241" spans="1:11" ht="27" customHeight="1" x14ac:dyDescent="0.3">
      <c r="A241" s="1" t="s">
        <v>1317</v>
      </c>
      <c r="B241" s="1" t="s">
        <v>1318</v>
      </c>
      <c r="C241" s="1" t="s">
        <v>1319</v>
      </c>
      <c r="D241" s="4">
        <v>5181111</v>
      </c>
      <c r="E241" s="1" t="s">
        <v>1257</v>
      </c>
      <c r="F241" s="1" t="s">
        <v>39</v>
      </c>
      <c r="H241" s="1" t="s">
        <v>1320</v>
      </c>
      <c r="I241" s="1" t="s">
        <v>1321</v>
      </c>
      <c r="J241" s="1" t="s">
        <v>17</v>
      </c>
      <c r="K241" s="2">
        <v>43101</v>
      </c>
    </row>
    <row r="242" spans="1:11" ht="27" customHeight="1" x14ac:dyDescent="0.3">
      <c r="A242" s="1" t="s">
        <v>1322</v>
      </c>
      <c r="B242" s="1" t="s">
        <v>1323</v>
      </c>
      <c r="C242" s="1" t="s">
        <v>1324</v>
      </c>
      <c r="D242" s="4">
        <v>518116</v>
      </c>
      <c r="E242" s="1" t="s">
        <v>1325</v>
      </c>
      <c r="F242" s="1" t="s">
        <v>39</v>
      </c>
      <c r="H242" s="1" t="s">
        <v>1326</v>
      </c>
      <c r="I242" s="1" t="s">
        <v>1327</v>
      </c>
      <c r="J242" s="1" t="s">
        <v>17</v>
      </c>
      <c r="K242" s="2">
        <v>42346</v>
      </c>
    </row>
    <row r="243" spans="1:11" ht="27" customHeight="1" x14ac:dyDescent="0.3">
      <c r="A243" s="1" t="s">
        <v>1328</v>
      </c>
      <c r="B243" s="1" t="s">
        <v>1329</v>
      </c>
      <c r="C243" s="1" t="s">
        <v>1330</v>
      </c>
      <c r="E243" s="1" t="s">
        <v>335</v>
      </c>
      <c r="F243" s="1" t="s">
        <v>39</v>
      </c>
      <c r="H243" s="1" t="s">
        <v>1331</v>
      </c>
      <c r="I243" s="1" t="s">
        <v>1332</v>
      </c>
      <c r="J243" s="1" t="s">
        <v>17</v>
      </c>
      <c r="K243" s="2">
        <v>43101</v>
      </c>
    </row>
    <row r="244" spans="1:11" ht="27" customHeight="1" x14ac:dyDescent="0.3">
      <c r="A244" s="1" t="s">
        <v>1333</v>
      </c>
      <c r="B244" s="1" t="s">
        <v>1334</v>
      </c>
      <c r="C244" s="1" t="s">
        <v>1335</v>
      </c>
      <c r="D244" s="4">
        <v>518000</v>
      </c>
      <c r="F244" s="1" t="s">
        <v>39</v>
      </c>
      <c r="H244" s="1" t="s">
        <v>1336</v>
      </c>
      <c r="J244" s="1" t="s">
        <v>17</v>
      </c>
      <c r="K244" s="2">
        <v>45346</v>
      </c>
    </row>
    <row r="245" spans="1:11" ht="27" customHeight="1" x14ac:dyDescent="0.3">
      <c r="A245" s="1" t="s">
        <v>1337</v>
      </c>
      <c r="B245" s="1" t="s">
        <v>1338</v>
      </c>
      <c r="C245" s="1" t="s">
        <v>1339</v>
      </c>
      <c r="D245" s="4">
        <v>518000</v>
      </c>
      <c r="E245" s="1" t="s">
        <v>503</v>
      </c>
      <c r="F245" s="1" t="s">
        <v>39</v>
      </c>
      <c r="H245" s="1" t="s">
        <v>1340</v>
      </c>
      <c r="I245" s="1" t="s">
        <v>1341</v>
      </c>
      <c r="J245" s="1" t="s">
        <v>17</v>
      </c>
      <c r="K245" s="2">
        <v>43230</v>
      </c>
    </row>
    <row r="246" spans="1:11" ht="27" customHeight="1" x14ac:dyDescent="0.3">
      <c r="A246" s="1" t="s">
        <v>1342</v>
      </c>
      <c r="B246" s="1" t="s">
        <v>1343</v>
      </c>
      <c r="C246" s="1" t="s">
        <v>1344</v>
      </c>
      <c r="D246" s="4">
        <v>518000</v>
      </c>
      <c r="E246" s="1" t="s">
        <v>503</v>
      </c>
      <c r="F246" s="1" t="s">
        <v>39</v>
      </c>
      <c r="H246" s="1" t="s">
        <v>1345</v>
      </c>
      <c r="J246" s="1" t="s">
        <v>17</v>
      </c>
      <c r="K246" s="2">
        <v>45155</v>
      </c>
    </row>
    <row r="247" spans="1:11" ht="27" customHeight="1" x14ac:dyDescent="0.3">
      <c r="A247" s="1" t="s">
        <v>1346</v>
      </c>
      <c r="B247" s="1" t="s">
        <v>1347</v>
      </c>
      <c r="C247" s="1" t="s">
        <v>1348</v>
      </c>
      <c r="E247" s="1" t="s">
        <v>47</v>
      </c>
      <c r="F247" s="1" t="s">
        <v>39</v>
      </c>
      <c r="H247" s="1" t="s">
        <v>1349</v>
      </c>
      <c r="I247" s="1" t="s">
        <v>1350</v>
      </c>
      <c r="J247" s="1" t="s">
        <v>17</v>
      </c>
      <c r="K247" s="2">
        <v>43081</v>
      </c>
    </row>
    <row r="248" spans="1:11" ht="27" customHeight="1" x14ac:dyDescent="0.3">
      <c r="A248" s="1" t="s">
        <v>1351</v>
      </c>
      <c r="B248" s="1" t="s">
        <v>1352</v>
      </c>
      <c r="C248" s="1" t="s">
        <v>1353</v>
      </c>
      <c r="E248" s="1" t="s">
        <v>47</v>
      </c>
      <c r="F248" s="1" t="s">
        <v>39</v>
      </c>
      <c r="H248" s="1" t="s">
        <v>1354</v>
      </c>
      <c r="I248" s="1" t="s">
        <v>1355</v>
      </c>
      <c r="J248" s="1" t="s">
        <v>17</v>
      </c>
      <c r="K248" s="2">
        <v>42859</v>
      </c>
    </row>
    <row r="249" spans="1:11" ht="27" customHeight="1" x14ac:dyDescent="0.3">
      <c r="A249" s="1" t="s">
        <v>1356</v>
      </c>
      <c r="B249" s="1" t="s">
        <v>1357</v>
      </c>
      <c r="C249" s="1" t="s">
        <v>1358</v>
      </c>
      <c r="D249" s="4">
        <v>518000</v>
      </c>
      <c r="E249" s="1" t="s">
        <v>503</v>
      </c>
      <c r="F249" s="1" t="s">
        <v>39</v>
      </c>
      <c r="H249" s="1" t="s">
        <v>1359</v>
      </c>
      <c r="I249" s="1">
        <v>15019224926</v>
      </c>
      <c r="J249" s="1" t="s">
        <v>17</v>
      </c>
      <c r="K249" s="2">
        <v>45398</v>
      </c>
    </row>
    <row r="250" spans="1:11" ht="27" customHeight="1" x14ac:dyDescent="0.3">
      <c r="A250" s="1" t="s">
        <v>1360</v>
      </c>
      <c r="B250" s="1" t="s">
        <v>1361</v>
      </c>
      <c r="C250" s="1" t="s">
        <v>1362</v>
      </c>
      <c r="D250" s="4">
        <v>518000</v>
      </c>
      <c r="E250" s="1" t="s">
        <v>1262</v>
      </c>
      <c r="F250" s="1" t="s">
        <v>39</v>
      </c>
      <c r="H250" s="1" t="s">
        <v>1363</v>
      </c>
      <c r="I250" s="1" t="s">
        <v>1364</v>
      </c>
      <c r="J250" s="1" t="s">
        <v>17</v>
      </c>
      <c r="K250" s="2">
        <v>43171</v>
      </c>
    </row>
    <row r="251" spans="1:11" ht="27" customHeight="1" x14ac:dyDescent="0.3">
      <c r="A251" s="1" t="s">
        <v>1365</v>
      </c>
      <c r="B251" s="1" t="s">
        <v>1366</v>
      </c>
      <c r="C251" s="1" t="s">
        <v>1367</v>
      </c>
      <c r="D251" s="4">
        <v>518000</v>
      </c>
      <c r="E251" s="1" t="s">
        <v>412</v>
      </c>
      <c r="F251" s="1" t="s">
        <v>39</v>
      </c>
      <c r="H251" s="1" t="s">
        <v>1368</v>
      </c>
      <c r="I251" s="1" t="s">
        <v>1369</v>
      </c>
      <c r="J251" s="1" t="s">
        <v>17</v>
      </c>
      <c r="K251" s="2">
        <v>45321</v>
      </c>
    </row>
    <row r="252" spans="1:11" ht="27" customHeight="1" x14ac:dyDescent="0.3">
      <c r="A252" s="1" t="s">
        <v>1370</v>
      </c>
      <c r="B252" s="1" t="s">
        <v>1371</v>
      </c>
      <c r="C252" s="1" t="s">
        <v>1372</v>
      </c>
      <c r="D252" s="4">
        <v>518000</v>
      </c>
      <c r="E252" s="1" t="s">
        <v>503</v>
      </c>
      <c r="F252" s="1" t="s">
        <v>39</v>
      </c>
      <c r="H252" s="1" t="s">
        <v>1373</v>
      </c>
      <c r="I252" s="1">
        <v>15914081340</v>
      </c>
      <c r="J252" s="1" t="s">
        <v>17</v>
      </c>
      <c r="K252" s="2">
        <v>45398</v>
      </c>
    </row>
    <row r="253" spans="1:11" ht="27" customHeight="1" x14ac:dyDescent="0.3">
      <c r="A253" s="1" t="s">
        <v>1374</v>
      </c>
      <c r="B253" s="1" t="s">
        <v>1375</v>
      </c>
      <c r="C253" s="1" t="s">
        <v>1376</v>
      </c>
      <c r="D253" s="4">
        <v>518100</v>
      </c>
      <c r="E253" s="1" t="s">
        <v>1377</v>
      </c>
      <c r="F253" s="1" t="s">
        <v>39</v>
      </c>
      <c r="H253" s="1" t="s">
        <v>1378</v>
      </c>
      <c r="J253" s="1" t="s">
        <v>17</v>
      </c>
      <c r="K253" s="2">
        <v>45155</v>
      </c>
    </row>
    <row r="254" spans="1:11" ht="27" customHeight="1" x14ac:dyDescent="0.3">
      <c r="A254" s="1" t="s">
        <v>1379</v>
      </c>
      <c r="B254" s="1" t="s">
        <v>1380</v>
      </c>
      <c r="C254" s="1" t="s">
        <v>1381</v>
      </c>
      <c r="D254" s="4">
        <v>51800</v>
      </c>
      <c r="F254" s="1" t="s">
        <v>39</v>
      </c>
      <c r="H254" s="1" t="s">
        <v>1382</v>
      </c>
      <c r="I254" s="1">
        <f>86-18576722575</f>
        <v>-18576722489</v>
      </c>
      <c r="J254" s="1" t="s">
        <v>46</v>
      </c>
      <c r="K254" s="2">
        <v>44195</v>
      </c>
    </row>
    <row r="255" spans="1:11" ht="27" customHeight="1" x14ac:dyDescent="0.3">
      <c r="A255" s="1" t="s">
        <v>1383</v>
      </c>
      <c r="B255" s="1" t="s">
        <v>1384</v>
      </c>
      <c r="C255" s="1" t="s">
        <v>1385</v>
      </c>
      <c r="D255" s="4">
        <v>518109</v>
      </c>
      <c r="E255" s="1" t="s">
        <v>1386</v>
      </c>
      <c r="F255" s="1" t="s">
        <v>39</v>
      </c>
      <c r="H255" s="1" t="s">
        <v>1387</v>
      </c>
      <c r="J255" s="1" t="s">
        <v>17</v>
      </c>
      <c r="K255" s="2">
        <v>45061</v>
      </c>
    </row>
    <row r="256" spans="1:11" ht="27" customHeight="1" x14ac:dyDescent="0.3">
      <c r="A256" s="1" t="s">
        <v>1388</v>
      </c>
      <c r="B256" s="1" t="s">
        <v>1389</v>
      </c>
      <c r="C256" s="1" t="s">
        <v>1390</v>
      </c>
      <c r="D256" s="4">
        <v>518103</v>
      </c>
      <c r="E256" s="1" t="s">
        <v>47</v>
      </c>
      <c r="F256" s="1" t="s">
        <v>39</v>
      </c>
      <c r="H256" s="1" t="s">
        <v>1391</v>
      </c>
      <c r="I256" s="1" t="s">
        <v>1392</v>
      </c>
      <c r="J256" s="1" t="s">
        <v>17</v>
      </c>
      <c r="K256" s="2">
        <v>43172</v>
      </c>
    </row>
    <row r="257" spans="1:11" ht="27" customHeight="1" x14ac:dyDescent="0.3">
      <c r="A257" s="1" t="s">
        <v>1393</v>
      </c>
      <c r="B257" s="1" t="s">
        <v>1394</v>
      </c>
      <c r="C257" s="1" t="s">
        <v>1395</v>
      </c>
      <c r="D257" s="4">
        <v>518000</v>
      </c>
      <c r="E257" s="1" t="s">
        <v>503</v>
      </c>
      <c r="F257" s="1" t="s">
        <v>39</v>
      </c>
      <c r="H257" s="1" t="s">
        <v>1396</v>
      </c>
      <c r="J257" s="1" t="s">
        <v>17</v>
      </c>
      <c r="K257" s="2">
        <v>45118</v>
      </c>
    </row>
    <row r="258" spans="1:11" ht="27" customHeight="1" x14ac:dyDescent="0.3">
      <c r="A258" s="1" t="s">
        <v>1397</v>
      </c>
      <c r="B258" s="1" t="s">
        <v>1398</v>
      </c>
      <c r="C258" s="1" t="s">
        <v>1399</v>
      </c>
      <c r="D258" s="4">
        <v>518126</v>
      </c>
      <c r="E258" s="1" t="s">
        <v>412</v>
      </c>
      <c r="F258" s="1" t="s">
        <v>39</v>
      </c>
      <c r="H258" s="1" t="s">
        <v>1400</v>
      </c>
      <c r="J258" s="1" t="s">
        <v>17</v>
      </c>
      <c r="K258" s="2">
        <v>45182</v>
      </c>
    </row>
    <row r="259" spans="1:11" ht="27" customHeight="1" x14ac:dyDescent="0.3">
      <c r="A259" s="1" t="s">
        <v>1401</v>
      </c>
      <c r="B259" s="1" t="s">
        <v>1402</v>
      </c>
      <c r="C259" s="1" t="s">
        <v>1403</v>
      </c>
      <c r="D259" s="4">
        <v>518100</v>
      </c>
      <c r="E259" s="1" t="s">
        <v>503</v>
      </c>
      <c r="F259" s="1" t="s">
        <v>39</v>
      </c>
      <c r="H259" s="1" t="s">
        <v>1404</v>
      </c>
      <c r="I259" s="1">
        <v>8618824270156</v>
      </c>
      <c r="J259" s="1" t="s">
        <v>17</v>
      </c>
      <c r="K259" s="2">
        <v>45390</v>
      </c>
    </row>
    <row r="260" spans="1:11" ht="27" customHeight="1" x14ac:dyDescent="0.3">
      <c r="A260" s="1" t="s">
        <v>1406</v>
      </c>
      <c r="B260" s="1" t="s">
        <v>1407</v>
      </c>
      <c r="C260" s="1" t="s">
        <v>1408</v>
      </c>
      <c r="E260" s="1" t="s">
        <v>820</v>
      </c>
      <c r="F260" s="1" t="s">
        <v>37</v>
      </c>
      <c r="H260" s="1" t="s">
        <v>1409</v>
      </c>
      <c r="I260" s="1" t="s">
        <v>1410</v>
      </c>
      <c r="J260" s="1" t="s">
        <v>17</v>
      </c>
      <c r="K260" s="2">
        <v>42143</v>
      </c>
    </row>
    <row r="261" spans="1:11" ht="27" customHeight="1" x14ac:dyDescent="0.3">
      <c r="A261" s="1" t="s">
        <v>1411</v>
      </c>
      <c r="B261" s="1" t="s">
        <v>1412</v>
      </c>
      <c r="C261" s="1" t="s">
        <v>1413</v>
      </c>
      <c r="D261" s="4">
        <v>30900</v>
      </c>
      <c r="E261" s="1" t="s">
        <v>1414</v>
      </c>
      <c r="F261" s="1" t="s">
        <v>62</v>
      </c>
      <c r="H261" s="1" t="s">
        <v>1415</v>
      </c>
      <c r="I261" s="1">
        <v>4915222851957</v>
      </c>
      <c r="J261" s="1" t="s">
        <v>17</v>
      </c>
      <c r="K261" s="2">
        <v>44442</v>
      </c>
    </row>
    <row r="262" spans="1:11" ht="27" customHeight="1" x14ac:dyDescent="0.3">
      <c r="A262" s="1" t="s">
        <v>1416</v>
      </c>
      <c r="B262" s="1" t="s">
        <v>1417</v>
      </c>
      <c r="C262" s="1" t="s">
        <v>1418</v>
      </c>
      <c r="D262" s="4" t="s">
        <v>1419</v>
      </c>
      <c r="E262" s="1" t="s">
        <v>87</v>
      </c>
      <c r="F262" s="1" t="s">
        <v>88</v>
      </c>
      <c r="H262" s="1" t="s">
        <v>1420</v>
      </c>
      <c r="I262" s="1">
        <f>81-50-3750-4682</f>
        <v>-8401</v>
      </c>
      <c r="J262" s="1" t="s">
        <v>46</v>
      </c>
      <c r="K262" s="2">
        <v>43101</v>
      </c>
    </row>
    <row r="263" spans="1:11" ht="27" customHeight="1" x14ac:dyDescent="0.3">
      <c r="A263" s="1" t="s">
        <v>1421</v>
      </c>
      <c r="B263" s="1" t="s">
        <v>1422</v>
      </c>
      <c r="C263" s="1" t="s">
        <v>1423</v>
      </c>
      <c r="D263" s="4">
        <v>201203</v>
      </c>
      <c r="E263" s="1" t="s">
        <v>700</v>
      </c>
      <c r="F263" s="1" t="s">
        <v>39</v>
      </c>
      <c r="H263" s="1" t="s">
        <v>1424</v>
      </c>
      <c r="I263" s="1" t="s">
        <v>1425</v>
      </c>
      <c r="J263" s="1" t="s">
        <v>17</v>
      </c>
      <c r="K263" s="2">
        <v>43251</v>
      </c>
    </row>
    <row r="264" spans="1:11" ht="27" customHeight="1" x14ac:dyDescent="0.3">
      <c r="A264" s="1" t="s">
        <v>1426</v>
      </c>
      <c r="B264" s="1" t="s">
        <v>1427</v>
      </c>
      <c r="C264" s="1" t="s">
        <v>1428</v>
      </c>
      <c r="E264" s="1" t="s">
        <v>699</v>
      </c>
      <c r="F264" s="1" t="s">
        <v>37</v>
      </c>
      <c r="H264" s="1" t="s">
        <v>1429</v>
      </c>
      <c r="I264" s="1" t="s">
        <v>1430</v>
      </c>
      <c r="J264" s="1" t="s">
        <v>17</v>
      </c>
      <c r="K264" s="2">
        <v>42871</v>
      </c>
    </row>
    <row r="265" spans="1:11" ht="27" customHeight="1" x14ac:dyDescent="0.3">
      <c r="A265" s="1" t="s">
        <v>1431</v>
      </c>
      <c r="B265" s="1" t="s">
        <v>1432</v>
      </c>
      <c r="C265" s="1" t="s">
        <v>1433</v>
      </c>
      <c r="D265" s="4">
        <v>8506</v>
      </c>
      <c r="E265" s="1" t="s">
        <v>1434</v>
      </c>
      <c r="F265" s="1" t="s">
        <v>37</v>
      </c>
      <c r="H265" s="1" t="s">
        <v>1435</v>
      </c>
      <c r="J265" s="1" t="s">
        <v>17</v>
      </c>
      <c r="K265" s="2">
        <v>45128</v>
      </c>
    </row>
    <row r="266" spans="1:11" ht="27" customHeight="1" x14ac:dyDescent="0.3">
      <c r="A266" s="1" t="s">
        <v>1436</v>
      </c>
      <c r="B266" s="1" t="s">
        <v>1437</v>
      </c>
      <c r="C266" s="1" t="s">
        <v>1438</v>
      </c>
      <c r="D266" s="4">
        <v>97478</v>
      </c>
      <c r="E266" s="1" t="s">
        <v>1439</v>
      </c>
      <c r="F266" s="1" t="s">
        <v>15</v>
      </c>
      <c r="H266" s="1" t="s">
        <v>1440</v>
      </c>
      <c r="I266" s="1" t="s">
        <v>1441</v>
      </c>
      <c r="J266" s="1" t="s">
        <v>17</v>
      </c>
      <c r="K266" s="2">
        <v>44225</v>
      </c>
    </row>
    <row r="267" spans="1:11" ht="27" customHeight="1" x14ac:dyDescent="0.3">
      <c r="A267" s="1" t="s">
        <v>1442</v>
      </c>
      <c r="B267" s="1" t="s">
        <v>1443</v>
      </c>
      <c r="C267" s="1" t="s">
        <v>1444</v>
      </c>
      <c r="D267" s="4">
        <v>1228</v>
      </c>
      <c r="E267" s="1" t="s">
        <v>1445</v>
      </c>
      <c r="F267" s="1" t="s">
        <v>506</v>
      </c>
      <c r="H267" s="1" t="s">
        <v>1446</v>
      </c>
      <c r="I267" s="1">
        <v>390957403052</v>
      </c>
      <c r="J267" s="1" t="s">
        <v>36</v>
      </c>
      <c r="K267" s="2">
        <v>41582</v>
      </c>
    </row>
    <row r="268" spans="1:11" ht="27" customHeight="1" x14ac:dyDescent="0.3">
      <c r="A268" s="1" t="s">
        <v>1447</v>
      </c>
      <c r="B268" s="1" t="s">
        <v>1448</v>
      </c>
      <c r="C268" s="1" t="s">
        <v>1449</v>
      </c>
      <c r="D268" s="4">
        <v>536204</v>
      </c>
      <c r="F268" s="1" t="s">
        <v>181</v>
      </c>
      <c r="H268" s="1" t="s">
        <v>1450</v>
      </c>
      <c r="I268" s="1" t="s">
        <v>1451</v>
      </c>
      <c r="J268" s="1" t="s">
        <v>17</v>
      </c>
      <c r="K268" s="2">
        <v>42914</v>
      </c>
    </row>
    <row r="269" spans="1:11" ht="27" customHeight="1" x14ac:dyDescent="0.3">
      <c r="A269" s="1" t="s">
        <v>1452</v>
      </c>
      <c r="C269" s="1" t="s">
        <v>1453</v>
      </c>
      <c r="D269" s="4">
        <v>1180</v>
      </c>
      <c r="E269" s="1" t="s">
        <v>1454</v>
      </c>
      <c r="F269" s="1" t="s">
        <v>535</v>
      </c>
      <c r="H269" s="1" t="s">
        <v>1455</v>
      </c>
      <c r="J269" s="1" t="s">
        <v>36</v>
      </c>
      <c r="K269" s="2">
        <v>43707</v>
      </c>
    </row>
    <row r="270" spans="1:11" ht="27" customHeight="1" x14ac:dyDescent="0.3">
      <c r="A270" s="1" t="s">
        <v>1456</v>
      </c>
      <c r="B270" s="1" t="s">
        <v>1457</v>
      </c>
      <c r="C270" s="1" t="s">
        <v>1458</v>
      </c>
      <c r="D270" s="4">
        <v>300</v>
      </c>
      <c r="E270" s="1" t="s">
        <v>377</v>
      </c>
      <c r="F270" s="1" t="s">
        <v>57</v>
      </c>
      <c r="H270" s="1" t="s">
        <v>1459</v>
      </c>
      <c r="I270" s="1">
        <v>886226590055</v>
      </c>
      <c r="J270" s="1" t="s">
        <v>17</v>
      </c>
      <c r="K270" s="2">
        <v>43102</v>
      </c>
    </row>
    <row r="271" spans="1:11" ht="27" customHeight="1" x14ac:dyDescent="0.3">
      <c r="A271" s="1" t="s">
        <v>1460</v>
      </c>
      <c r="B271" s="1" t="s">
        <v>1461</v>
      </c>
      <c r="C271" s="1" t="s">
        <v>1462</v>
      </c>
      <c r="D271" s="4">
        <v>350</v>
      </c>
      <c r="E271" s="1" t="s">
        <v>1463</v>
      </c>
      <c r="F271" s="1" t="s">
        <v>57</v>
      </c>
      <c r="H271" s="1" t="s">
        <v>1464</v>
      </c>
      <c r="I271" s="1" t="s">
        <v>1465</v>
      </c>
      <c r="J271" s="1" t="s">
        <v>17</v>
      </c>
      <c r="K271" s="2">
        <v>41355</v>
      </c>
    </row>
    <row r="272" spans="1:11" ht="27" customHeight="1" x14ac:dyDescent="0.3">
      <c r="A272" s="1" t="s">
        <v>1466</v>
      </c>
      <c r="B272" s="1" t="s">
        <v>1467</v>
      </c>
      <c r="C272" s="1" t="s">
        <v>1468</v>
      </c>
      <c r="D272" s="4">
        <v>518132</v>
      </c>
      <c r="E272" s="1" t="s">
        <v>1405</v>
      </c>
      <c r="F272" s="1" t="s">
        <v>39</v>
      </c>
      <c r="H272" s="1" t="s">
        <v>1469</v>
      </c>
      <c r="J272" s="1" t="s">
        <v>17</v>
      </c>
      <c r="K272" s="2">
        <v>45029</v>
      </c>
    </row>
    <row r="273" spans="1:11" ht="27" customHeight="1" x14ac:dyDescent="0.3">
      <c r="A273" s="1" t="s">
        <v>1470</v>
      </c>
      <c r="B273" s="1" t="s">
        <v>1471</v>
      </c>
      <c r="C273" s="1" t="s">
        <v>1472</v>
      </c>
      <c r="D273" s="4" t="s">
        <v>1473</v>
      </c>
      <c r="E273" s="1" t="s">
        <v>87</v>
      </c>
      <c r="F273" s="1" t="s">
        <v>88</v>
      </c>
      <c r="H273" s="1" t="s">
        <v>1474</v>
      </c>
      <c r="I273" s="1">
        <f>81-3-5201-7315</f>
        <v>-12438</v>
      </c>
      <c r="J273" s="1" t="s">
        <v>46</v>
      </c>
      <c r="K273" s="2">
        <v>41016</v>
      </c>
    </row>
    <row r="274" spans="1:11" ht="27" customHeight="1" x14ac:dyDescent="0.3">
      <c r="A274" s="1" t="s">
        <v>1475</v>
      </c>
      <c r="B274" s="1" t="s">
        <v>1476</v>
      </c>
      <c r="C274" s="1" t="s">
        <v>1477</v>
      </c>
      <c r="E274" s="1" t="s">
        <v>107</v>
      </c>
      <c r="F274" s="1" t="s">
        <v>49</v>
      </c>
      <c r="H274" s="1" t="s">
        <v>1478</v>
      </c>
      <c r="I274" s="1">
        <f>852-31765656</f>
        <v>-31764804</v>
      </c>
      <c r="J274" s="1" t="s">
        <v>17</v>
      </c>
      <c r="K274" s="2">
        <v>42998</v>
      </c>
    </row>
    <row r="275" spans="1:11" ht="27" customHeight="1" x14ac:dyDescent="0.3">
      <c r="A275" s="1" t="s">
        <v>1479</v>
      </c>
      <c r="B275" s="1" t="s">
        <v>1480</v>
      </c>
      <c r="C275" s="1" t="s">
        <v>1481</v>
      </c>
      <c r="D275" s="4">
        <v>3000</v>
      </c>
      <c r="E275" s="1" t="s">
        <v>1482</v>
      </c>
      <c r="F275" s="1" t="s">
        <v>89</v>
      </c>
      <c r="H275" s="1" t="s">
        <v>1483</v>
      </c>
      <c r="I275" s="1" t="s">
        <v>1484</v>
      </c>
      <c r="J275" s="1" t="s">
        <v>17</v>
      </c>
      <c r="K275" s="2">
        <v>45391</v>
      </c>
    </row>
    <row r="276" spans="1:11" ht="27" customHeight="1" x14ac:dyDescent="0.3">
      <c r="A276" s="1" t="s">
        <v>1485</v>
      </c>
      <c r="F276" s="1" t="s">
        <v>15</v>
      </c>
      <c r="J276" s="1" t="s">
        <v>36</v>
      </c>
      <c r="K276" s="2">
        <v>43605</v>
      </c>
    </row>
    <row r="277" spans="1:11" ht="27" customHeight="1" x14ac:dyDescent="0.3">
      <c r="A277" s="1" t="s">
        <v>1486</v>
      </c>
      <c r="B277" s="1" t="s">
        <v>102</v>
      </c>
      <c r="C277" s="1" t="s">
        <v>1487</v>
      </c>
      <c r="D277" s="4">
        <v>20016</v>
      </c>
      <c r="E277" s="1" t="s">
        <v>1488</v>
      </c>
      <c r="F277" s="1" t="s">
        <v>15</v>
      </c>
      <c r="J277" s="1" t="s">
        <v>36</v>
      </c>
      <c r="K277" s="2">
        <v>44417</v>
      </c>
    </row>
    <row r="278" spans="1:11" ht="27" customHeight="1" x14ac:dyDescent="0.3">
      <c r="A278" s="1" t="s">
        <v>1489</v>
      </c>
      <c r="C278" s="1" t="s">
        <v>1490</v>
      </c>
      <c r="D278" s="4" t="s">
        <v>1491</v>
      </c>
      <c r="E278" s="1" t="s">
        <v>48</v>
      </c>
      <c r="F278" s="1" t="s">
        <v>39</v>
      </c>
      <c r="H278" s="1" t="s">
        <v>1492</v>
      </c>
      <c r="J278" s="1" t="s">
        <v>17</v>
      </c>
      <c r="K278" s="2">
        <v>45082</v>
      </c>
    </row>
    <row r="279" spans="1:11" ht="27" customHeight="1" x14ac:dyDescent="0.3">
      <c r="A279" s="1" t="s">
        <v>1493</v>
      </c>
      <c r="B279" s="1" t="s">
        <v>1494</v>
      </c>
      <c r="C279" s="1" t="s">
        <v>1495</v>
      </c>
      <c r="D279" s="4" t="s">
        <v>1496</v>
      </c>
      <c r="E279" s="1" t="s">
        <v>1497</v>
      </c>
      <c r="F279" s="1" t="s">
        <v>88</v>
      </c>
      <c r="H279" s="1" t="s">
        <v>1498</v>
      </c>
      <c r="I279" s="1">
        <f>81-90-5335-6379</f>
        <v>-11723</v>
      </c>
      <c r="J279" s="1" t="s">
        <v>46</v>
      </c>
      <c r="K279" s="2">
        <v>44188</v>
      </c>
    </row>
    <row r="280" spans="1:11" ht="27" customHeight="1" x14ac:dyDescent="0.3">
      <c r="A280" s="1" t="s">
        <v>1499</v>
      </c>
      <c r="B280" s="1" t="s">
        <v>1500</v>
      </c>
      <c r="C280" s="1" t="s">
        <v>1501</v>
      </c>
      <c r="D280" s="4">
        <v>463824</v>
      </c>
      <c r="E280" s="1" t="s">
        <v>1502</v>
      </c>
      <c r="F280" s="1" t="s">
        <v>37</v>
      </c>
      <c r="H280" s="1" t="s">
        <v>1503</v>
      </c>
      <c r="I280" s="1">
        <f>82-31-724-135</f>
        <v>-808</v>
      </c>
      <c r="J280" s="1" t="s">
        <v>36</v>
      </c>
      <c r="K280" s="2">
        <v>41646</v>
      </c>
    </row>
    <row r="281" spans="1:11" ht="27" customHeight="1" x14ac:dyDescent="0.3">
      <c r="A281" s="1" t="s">
        <v>1504</v>
      </c>
      <c r="B281" s="1" t="s">
        <v>1505</v>
      </c>
      <c r="C281" s="1" t="s">
        <v>1506</v>
      </c>
      <c r="D281" s="4">
        <v>29405</v>
      </c>
      <c r="E281" s="1" t="s">
        <v>1507</v>
      </c>
      <c r="F281" s="1" t="s">
        <v>15</v>
      </c>
      <c r="H281" s="1" t="s">
        <v>1508</v>
      </c>
      <c r="I281" s="1">
        <v>2153784436</v>
      </c>
      <c r="J281" s="1" t="s">
        <v>46</v>
      </c>
      <c r="K281" s="2">
        <v>43327</v>
      </c>
    </row>
    <row r="282" spans="1:11" ht="27" customHeight="1" x14ac:dyDescent="0.3">
      <c r="A282" s="1" t="s">
        <v>1509</v>
      </c>
      <c r="B282" s="1" t="s">
        <v>1510</v>
      </c>
      <c r="C282" s="1" t="s">
        <v>1511</v>
      </c>
      <c r="D282" s="4">
        <v>93065</v>
      </c>
      <c r="E282" s="1" t="s">
        <v>1512</v>
      </c>
      <c r="F282" s="1" t="s">
        <v>15</v>
      </c>
      <c r="H282" s="1" t="s">
        <v>1513</v>
      </c>
      <c r="J282" s="1" t="s">
        <v>17</v>
      </c>
      <c r="K282" s="2">
        <v>40402</v>
      </c>
    </row>
    <row r="283" spans="1:11" ht="27" customHeight="1" x14ac:dyDescent="0.3">
      <c r="A283" s="1" t="s">
        <v>1514</v>
      </c>
      <c r="B283" s="1" t="s">
        <v>1515</v>
      </c>
      <c r="C283" s="1" t="s">
        <v>1516</v>
      </c>
      <c r="D283" s="4">
        <v>8389</v>
      </c>
      <c r="E283" s="1" t="s">
        <v>50</v>
      </c>
      <c r="F283" s="1" t="s">
        <v>37</v>
      </c>
      <c r="H283" s="1" t="s">
        <v>1517</v>
      </c>
      <c r="I283" s="1">
        <v>82234704968</v>
      </c>
      <c r="J283" s="1" t="s">
        <v>17</v>
      </c>
      <c r="K283" s="2">
        <v>44244</v>
      </c>
    </row>
    <row r="284" spans="1:11" ht="27" customHeight="1" x14ac:dyDescent="0.3">
      <c r="A284" s="1" t="s">
        <v>1518</v>
      </c>
      <c r="B284" s="1" t="s">
        <v>1519</v>
      </c>
      <c r="C284" s="1" t="s">
        <v>1520</v>
      </c>
      <c r="E284" s="1" t="s">
        <v>47</v>
      </c>
      <c r="F284" s="1" t="s">
        <v>39</v>
      </c>
      <c r="H284" s="1" t="s">
        <v>1521</v>
      </c>
      <c r="I284" s="1" t="s">
        <v>1522</v>
      </c>
      <c r="J284" s="1" t="s">
        <v>17</v>
      </c>
      <c r="K284" s="2">
        <v>43068</v>
      </c>
    </row>
    <row r="285" spans="1:11" ht="27" customHeight="1" x14ac:dyDescent="0.3">
      <c r="A285" s="1" t="s">
        <v>1523</v>
      </c>
      <c r="B285" s="1" t="s">
        <v>1524</v>
      </c>
      <c r="C285" s="1" t="s">
        <v>1525</v>
      </c>
      <c r="D285" s="4">
        <v>110052</v>
      </c>
      <c r="E285" s="1" t="s">
        <v>1526</v>
      </c>
      <c r="F285" s="1" t="s">
        <v>757</v>
      </c>
      <c r="H285" s="1" t="s">
        <v>1527</v>
      </c>
      <c r="I285" s="1">
        <v>912067127300</v>
      </c>
      <c r="J285" s="1" t="s">
        <v>46</v>
      </c>
      <c r="K285" s="2">
        <v>43833</v>
      </c>
    </row>
    <row r="286" spans="1:11" ht="27" customHeight="1" x14ac:dyDescent="0.3">
      <c r="A286" s="1" t="s">
        <v>1528</v>
      </c>
      <c r="B286" s="1" t="s">
        <v>1529</v>
      </c>
      <c r="C286" s="1" t="s">
        <v>1530</v>
      </c>
      <c r="D286" s="4">
        <v>94538</v>
      </c>
      <c r="E286" s="1" t="s">
        <v>219</v>
      </c>
      <c r="F286" s="1" t="s">
        <v>15</v>
      </c>
      <c r="H286" s="1" t="s">
        <v>1531</v>
      </c>
      <c r="I286" s="1">
        <v>4089809679</v>
      </c>
      <c r="J286" s="1" t="s">
        <v>17</v>
      </c>
      <c r="K286" s="2">
        <v>43109</v>
      </c>
    </row>
    <row r="287" spans="1:11" ht="27" customHeight="1" x14ac:dyDescent="0.3">
      <c r="A287" s="1" t="s">
        <v>1532</v>
      </c>
      <c r="B287" s="1" t="s">
        <v>1533</v>
      </c>
      <c r="C287" s="1" t="s">
        <v>1534</v>
      </c>
      <c r="D287" s="4">
        <v>7920</v>
      </c>
      <c r="E287" s="1" t="s">
        <v>1535</v>
      </c>
      <c r="F287" s="1" t="s">
        <v>15</v>
      </c>
      <c r="H287" s="1" t="s">
        <v>1536</v>
      </c>
      <c r="J287" s="1" t="s">
        <v>46</v>
      </c>
      <c r="K287" s="2">
        <v>40210</v>
      </c>
    </row>
    <row r="288" spans="1:11" ht="27" customHeight="1" x14ac:dyDescent="0.3">
      <c r="A288" s="1" t="s">
        <v>1537</v>
      </c>
      <c r="B288" s="1" t="s">
        <v>1538</v>
      </c>
      <c r="C288" s="1" t="s">
        <v>1539</v>
      </c>
      <c r="D288" s="4">
        <v>518109</v>
      </c>
      <c r="E288" s="1" t="s">
        <v>47</v>
      </c>
      <c r="F288" s="1" t="s">
        <v>39</v>
      </c>
      <c r="H288" s="1" t="s">
        <v>1540</v>
      </c>
      <c r="I288" s="1">
        <v>13631645156</v>
      </c>
      <c r="J288" s="1" t="s">
        <v>17</v>
      </c>
      <c r="K288" s="2">
        <v>45356</v>
      </c>
    </row>
    <row r="289" spans="1:11" ht="27" customHeight="1" x14ac:dyDescent="0.3">
      <c r="A289" s="1" t="s">
        <v>1541</v>
      </c>
      <c r="B289" s="1" t="s">
        <v>1542</v>
      </c>
      <c r="C289" s="1" t="s">
        <v>1543</v>
      </c>
      <c r="D289" s="4">
        <v>10003</v>
      </c>
      <c r="E289" s="1" t="s">
        <v>1544</v>
      </c>
      <c r="F289" s="1" t="s">
        <v>15</v>
      </c>
      <c r="H289" s="1" t="s">
        <v>1545</v>
      </c>
      <c r="J289" s="1" t="s">
        <v>17</v>
      </c>
      <c r="K289" s="2">
        <v>43572</v>
      </c>
    </row>
    <row r="290" spans="1:11" ht="27" customHeight="1" x14ac:dyDescent="0.3">
      <c r="A290" s="1" t="s">
        <v>1546</v>
      </c>
      <c r="B290" s="1" t="s">
        <v>1547</v>
      </c>
      <c r="C290" s="1" t="s">
        <v>1548</v>
      </c>
      <c r="E290" s="1" t="s">
        <v>408</v>
      </c>
      <c r="F290" s="1" t="s">
        <v>15</v>
      </c>
      <c r="H290" s="1" t="s">
        <v>1549</v>
      </c>
      <c r="I290" s="1" t="s">
        <v>1550</v>
      </c>
      <c r="J290" s="1" t="s">
        <v>46</v>
      </c>
      <c r="K290" s="2">
        <v>45362</v>
      </c>
    </row>
    <row r="291" spans="1:11" ht="27" customHeight="1" x14ac:dyDescent="0.3">
      <c r="A291" s="1" t="s">
        <v>1551</v>
      </c>
      <c r="B291" s="1" t="s">
        <v>1552</v>
      </c>
      <c r="C291" s="1" t="s">
        <v>1553</v>
      </c>
      <c r="E291" s="1" t="s">
        <v>412</v>
      </c>
      <c r="F291" s="1" t="s">
        <v>39</v>
      </c>
      <c r="H291" s="1" t="s">
        <v>1554</v>
      </c>
      <c r="I291" s="1">
        <f>86-15910381193</f>
        <v>-15910381107</v>
      </c>
      <c r="J291" s="1" t="s">
        <v>46</v>
      </c>
      <c r="K291" s="2">
        <v>43887</v>
      </c>
    </row>
    <row r="292" spans="1:11" ht="27" customHeight="1" x14ac:dyDescent="0.3">
      <c r="A292" s="1" t="s">
        <v>1555</v>
      </c>
      <c r="B292" s="1" t="s">
        <v>1556</v>
      </c>
      <c r="C292" s="1" t="s">
        <v>1557</v>
      </c>
      <c r="D292" s="4">
        <v>8110</v>
      </c>
      <c r="E292" s="1" t="s">
        <v>1558</v>
      </c>
      <c r="F292" s="1" t="s">
        <v>15</v>
      </c>
      <c r="H292" s="1" t="s">
        <v>1559</v>
      </c>
      <c r="I292" s="1">
        <v>5086852371</v>
      </c>
      <c r="J292" s="1" t="s">
        <v>17</v>
      </c>
      <c r="K292" s="2">
        <v>45383</v>
      </c>
    </row>
    <row r="293" spans="1:11" ht="27" customHeight="1" x14ac:dyDescent="0.3">
      <c r="A293" s="1" t="s">
        <v>1560</v>
      </c>
      <c r="B293" s="1" t="s">
        <v>1561</v>
      </c>
      <c r="C293" s="1" t="s">
        <v>1562</v>
      </c>
      <c r="D293" s="4">
        <v>40508</v>
      </c>
      <c r="E293" s="1" t="s">
        <v>1563</v>
      </c>
      <c r="F293" s="1" t="s">
        <v>23</v>
      </c>
      <c r="H293" s="1" t="s">
        <v>1564</v>
      </c>
      <c r="J293" s="1" t="s">
        <v>17</v>
      </c>
      <c r="K293" s="2">
        <v>45107</v>
      </c>
    </row>
    <row r="294" spans="1:11" ht="27" customHeight="1" x14ac:dyDescent="0.3">
      <c r="A294" s="1" t="s">
        <v>1565</v>
      </c>
      <c r="B294" s="1" t="s">
        <v>1566</v>
      </c>
      <c r="C294" s="1" t="s">
        <v>1567</v>
      </c>
      <c r="D294" s="4">
        <v>49022</v>
      </c>
      <c r="E294" s="1" t="s">
        <v>1568</v>
      </c>
      <c r="F294" s="1" t="s">
        <v>15</v>
      </c>
      <c r="H294" s="1" t="s">
        <v>1569</v>
      </c>
      <c r="J294" s="1" t="s">
        <v>142</v>
      </c>
      <c r="K294" s="2">
        <v>43780</v>
      </c>
    </row>
    <row r="295" spans="1:11" ht="27" customHeight="1" x14ac:dyDescent="0.3">
      <c r="A295" s="1" t="s">
        <v>1570</v>
      </c>
      <c r="B295" s="1" t="s">
        <v>1571</v>
      </c>
      <c r="C295" s="1" t="s">
        <v>1572</v>
      </c>
      <c r="D295" s="4">
        <v>999077</v>
      </c>
      <c r="E295" s="1" t="s">
        <v>1573</v>
      </c>
      <c r="F295" s="1" t="s">
        <v>49</v>
      </c>
      <c r="H295" s="1" t="s">
        <v>1574</v>
      </c>
      <c r="J295" s="1" t="s">
        <v>17</v>
      </c>
      <c r="K295" s="2">
        <v>44369</v>
      </c>
    </row>
    <row r="296" spans="1:11" ht="27" customHeight="1" x14ac:dyDescent="0.3">
      <c r="A296" s="1" t="s">
        <v>1575</v>
      </c>
      <c r="B296" s="1" t="s">
        <v>1576</v>
      </c>
      <c r="C296" s="1" t="s">
        <v>1577</v>
      </c>
      <c r="D296" s="4">
        <v>518109</v>
      </c>
      <c r="E296" s="1" t="s">
        <v>503</v>
      </c>
      <c r="F296" s="1" t="s">
        <v>39</v>
      </c>
      <c r="H296" s="1" t="s">
        <v>1578</v>
      </c>
      <c r="J296" s="1" t="s">
        <v>17</v>
      </c>
      <c r="K296" s="2">
        <v>45313</v>
      </c>
    </row>
    <row r="297" spans="1:11" ht="27" customHeight="1" x14ac:dyDescent="0.3">
      <c r="A297" s="1" t="s">
        <v>1579</v>
      </c>
      <c r="B297" s="1" t="s">
        <v>1580</v>
      </c>
      <c r="C297" s="1" t="s">
        <v>1581</v>
      </c>
      <c r="D297" s="4">
        <v>20016</v>
      </c>
      <c r="E297" s="1" t="s">
        <v>1488</v>
      </c>
      <c r="F297" s="1" t="s">
        <v>15</v>
      </c>
      <c r="G297" s="1" t="s">
        <v>1582</v>
      </c>
      <c r="H297" s="1" t="s">
        <v>1583</v>
      </c>
      <c r="J297" s="1" t="s">
        <v>36</v>
      </c>
      <c r="K297" s="2">
        <v>42765</v>
      </c>
    </row>
    <row r="298" spans="1:11" ht="27" customHeight="1" x14ac:dyDescent="0.3">
      <c r="A298" s="1" t="s">
        <v>1584</v>
      </c>
      <c r="B298" s="1" t="s">
        <v>1585</v>
      </c>
      <c r="C298" s="1" t="s">
        <v>1586</v>
      </c>
      <c r="D298" s="4">
        <v>2472</v>
      </c>
      <c r="E298" s="1" t="s">
        <v>1587</v>
      </c>
      <c r="F298" s="1" t="s">
        <v>15</v>
      </c>
      <c r="H298" s="1" t="s">
        <v>1588</v>
      </c>
      <c r="I298" s="1" t="s">
        <v>1589</v>
      </c>
      <c r="J298" s="1" t="s">
        <v>17</v>
      </c>
      <c r="K298" s="2">
        <v>44567</v>
      </c>
    </row>
    <row r="299" spans="1:11" ht="27" customHeight="1" x14ac:dyDescent="0.3">
      <c r="A299" s="1" t="s">
        <v>1590</v>
      </c>
      <c r="B299" s="1" t="s">
        <v>1591</v>
      </c>
      <c r="C299" s="1" t="s">
        <v>1592</v>
      </c>
      <c r="D299" s="4">
        <v>16674</v>
      </c>
      <c r="E299" s="1" t="s">
        <v>1593</v>
      </c>
      <c r="F299" s="1" t="s">
        <v>37</v>
      </c>
      <c r="H299" s="1" t="s">
        <v>1594</v>
      </c>
      <c r="I299" s="1" t="s">
        <v>1595</v>
      </c>
      <c r="J299" s="1" t="s">
        <v>36</v>
      </c>
      <c r="K299" s="2">
        <v>43851</v>
      </c>
    </row>
    <row r="300" spans="1:11" ht="27" customHeight="1" x14ac:dyDescent="0.3">
      <c r="A300" s="1" t="s">
        <v>1596</v>
      </c>
      <c r="B300" s="1" t="s">
        <v>1597</v>
      </c>
      <c r="C300" s="1" t="s">
        <v>1598</v>
      </c>
      <c r="D300" s="4">
        <v>3540</v>
      </c>
      <c r="E300" s="1" t="s">
        <v>1599</v>
      </c>
      <c r="F300" s="1" t="s">
        <v>220</v>
      </c>
      <c r="H300" s="1" t="s">
        <v>1600</v>
      </c>
      <c r="I300" s="1" t="s">
        <v>1601</v>
      </c>
      <c r="J300" s="1" t="s">
        <v>17</v>
      </c>
      <c r="K300" s="2">
        <v>43581</v>
      </c>
    </row>
    <row r="301" spans="1:11" ht="27" customHeight="1" x14ac:dyDescent="0.3">
      <c r="A301" s="1" t="s">
        <v>1602</v>
      </c>
      <c r="B301" s="1" t="s">
        <v>1603</v>
      </c>
      <c r="C301" s="1" t="s">
        <v>1604</v>
      </c>
      <c r="D301" s="4">
        <v>100085</v>
      </c>
      <c r="E301" s="1" t="s">
        <v>48</v>
      </c>
      <c r="F301" s="1" t="s">
        <v>39</v>
      </c>
      <c r="H301" s="1" t="s">
        <v>1605</v>
      </c>
      <c r="I301" s="1">
        <v>861060606666</v>
      </c>
      <c r="J301" s="1" t="s">
        <v>36</v>
      </c>
      <c r="K301" s="2">
        <v>42997</v>
      </c>
    </row>
    <row r="302" spans="1:11" ht="27" customHeight="1" x14ac:dyDescent="0.3">
      <c r="A302" s="1" t="s">
        <v>1606</v>
      </c>
      <c r="B302" s="1" t="s">
        <v>1607</v>
      </c>
      <c r="C302" s="1" t="s">
        <v>1608</v>
      </c>
      <c r="D302" s="4">
        <v>518000</v>
      </c>
      <c r="E302" s="1" t="s">
        <v>1609</v>
      </c>
      <c r="F302" s="1" t="s">
        <v>39</v>
      </c>
      <c r="H302" s="1" t="s">
        <v>1610</v>
      </c>
      <c r="I302" s="1" t="s">
        <v>1611</v>
      </c>
      <c r="J302" s="1" t="s">
        <v>17</v>
      </c>
      <c r="K302" s="2">
        <v>44441</v>
      </c>
    </row>
    <row r="303" spans="1:11" ht="27" customHeight="1" x14ac:dyDescent="0.3">
      <c r="A303" s="1" t="s">
        <v>1612</v>
      </c>
      <c r="B303" s="1" t="s">
        <v>1613</v>
      </c>
      <c r="C303" s="1" t="s">
        <v>1614</v>
      </c>
      <c r="D303" s="4" t="s">
        <v>1615</v>
      </c>
      <c r="E303" s="1" t="s">
        <v>1616</v>
      </c>
      <c r="F303" s="1" t="s">
        <v>88</v>
      </c>
      <c r="H303" s="1" t="s">
        <v>1617</v>
      </c>
      <c r="I303" s="1">
        <f>81-53-460-3311</f>
        <v>-3743</v>
      </c>
      <c r="J303" s="1" t="s">
        <v>17</v>
      </c>
      <c r="K303" s="2">
        <v>43655</v>
      </c>
    </row>
    <row r="304" spans="1:11" ht="27" customHeight="1" x14ac:dyDescent="0.3">
      <c r="A304" s="1" t="s">
        <v>1618</v>
      </c>
      <c r="B304" s="1" t="s">
        <v>1619</v>
      </c>
      <c r="C304" s="1" t="s">
        <v>1620</v>
      </c>
      <c r="D304" s="4">
        <v>225265</v>
      </c>
      <c r="E304" s="1" t="s">
        <v>1621</v>
      </c>
      <c r="F304" s="1" t="s">
        <v>39</v>
      </c>
      <c r="H304" s="1" t="s">
        <v>1622</v>
      </c>
      <c r="J304" s="1" t="s">
        <v>17</v>
      </c>
      <c r="K304" s="2">
        <v>44179</v>
      </c>
    </row>
    <row r="305" spans="1:11" ht="27" customHeight="1" x14ac:dyDescent="0.3">
      <c r="A305" s="1" t="s">
        <v>1623</v>
      </c>
      <c r="B305" s="1" t="s">
        <v>1624</v>
      </c>
      <c r="C305" s="1" t="s">
        <v>1625</v>
      </c>
      <c r="D305" s="4">
        <v>516006</v>
      </c>
      <c r="E305" s="1" t="s">
        <v>438</v>
      </c>
      <c r="F305" s="1" t="s">
        <v>39</v>
      </c>
      <c r="H305" s="1" t="s">
        <v>1626</v>
      </c>
      <c r="I305" s="1" t="s">
        <v>1627</v>
      </c>
      <c r="J305" s="1" t="s">
        <v>17</v>
      </c>
      <c r="K305" s="2">
        <v>42990</v>
      </c>
    </row>
    <row r="306" spans="1:11" ht="27" customHeight="1" x14ac:dyDescent="0.3">
      <c r="A306" s="1" t="s">
        <v>1628</v>
      </c>
      <c r="B306" s="1" t="s">
        <v>1629</v>
      </c>
      <c r="C306" s="1" t="s">
        <v>1630</v>
      </c>
      <c r="D306" s="4">
        <v>60069</v>
      </c>
      <c r="E306" s="1" t="s">
        <v>1631</v>
      </c>
      <c r="F306" s="1" t="s">
        <v>15</v>
      </c>
      <c r="H306" s="1" t="s">
        <v>1632</v>
      </c>
      <c r="I306" s="1" t="s">
        <v>1633</v>
      </c>
      <c r="J306" s="1" t="s">
        <v>17</v>
      </c>
      <c r="K306" s="2">
        <v>44011</v>
      </c>
    </row>
    <row r="307" spans="1:11" ht="27" customHeight="1" x14ac:dyDescent="0.3">
      <c r="A307" s="1" t="s">
        <v>1634</v>
      </c>
      <c r="B307" s="1" t="s">
        <v>1635</v>
      </c>
      <c r="C307" s="1" t="s">
        <v>1636</v>
      </c>
      <c r="D307" s="4">
        <v>5656</v>
      </c>
      <c r="E307" s="1" t="s">
        <v>1637</v>
      </c>
      <c r="F307" s="1" t="s">
        <v>32</v>
      </c>
      <c r="H307" s="1" t="s">
        <v>1638</v>
      </c>
      <c r="J307" s="1" t="s">
        <v>17</v>
      </c>
      <c r="K307" s="2">
        <v>42264</v>
      </c>
    </row>
    <row r="308" spans="1:11" ht="27" customHeight="1" x14ac:dyDescent="0.3">
      <c r="A308" s="1" t="s">
        <v>1639</v>
      </c>
      <c r="C308" s="1" t="s">
        <v>1640</v>
      </c>
      <c r="E308" s="1" t="s">
        <v>1641</v>
      </c>
      <c r="F308" s="1" t="s">
        <v>39</v>
      </c>
      <c r="H308" s="1" t="s">
        <v>1642</v>
      </c>
      <c r="I308" s="1" t="s">
        <v>1643</v>
      </c>
      <c r="J308" s="1" t="s">
        <v>17</v>
      </c>
      <c r="K308" s="2">
        <v>43600</v>
      </c>
    </row>
    <row r="309" spans="1:11" ht="27" customHeight="1" x14ac:dyDescent="0.3">
      <c r="A309" s="1" t="s">
        <v>1644</v>
      </c>
      <c r="B309" s="1" t="s">
        <v>1645</v>
      </c>
      <c r="C309" s="1" t="s">
        <v>1646</v>
      </c>
      <c r="F309" s="1" t="s">
        <v>39</v>
      </c>
      <c r="H309" s="1" t="s">
        <v>1647</v>
      </c>
      <c r="J309" s="1" t="s">
        <v>17</v>
      </c>
      <c r="K309" s="2">
        <v>45197</v>
      </c>
    </row>
    <row r="310" spans="1:11" ht="27" customHeight="1" x14ac:dyDescent="0.3">
      <c r="A310" s="1" t="s">
        <v>1648</v>
      </c>
      <c r="B310" s="1" t="s">
        <v>1649</v>
      </c>
      <c r="C310" s="1" t="s">
        <v>1650</v>
      </c>
      <c r="E310" s="1" t="s">
        <v>894</v>
      </c>
      <c r="F310" s="1" t="s">
        <v>39</v>
      </c>
      <c r="H310" s="1" t="s">
        <v>1651</v>
      </c>
      <c r="I310" s="1">
        <v>8607563616029</v>
      </c>
      <c r="J310" s="1" t="s">
        <v>17</v>
      </c>
      <c r="K310" s="2">
        <v>43938</v>
      </c>
    </row>
    <row r="311" spans="1:11" ht="27" customHeight="1" x14ac:dyDescent="0.3">
      <c r="A311" s="1" t="s">
        <v>1652</v>
      </c>
      <c r="B311" s="1" t="s">
        <v>1653</v>
      </c>
      <c r="C311" s="1" t="s">
        <v>1654</v>
      </c>
      <c r="D311" s="4">
        <v>48000</v>
      </c>
      <c r="E311" s="1" t="s">
        <v>1655</v>
      </c>
      <c r="F311" s="1" t="s">
        <v>346</v>
      </c>
      <c r="H311" s="1" t="s">
        <v>1656</v>
      </c>
      <c r="I311" s="1">
        <v>199340719</v>
      </c>
      <c r="J311" s="1" t="s">
        <v>17</v>
      </c>
      <c r="K311" s="2">
        <v>45401</v>
      </c>
    </row>
    <row r="312" spans="1:11" ht="27" customHeight="1" x14ac:dyDescent="0.3">
      <c r="A312" s="1" t="s">
        <v>1657</v>
      </c>
      <c r="B312" s="1" t="s">
        <v>1658</v>
      </c>
      <c r="C312" s="1" t="s">
        <v>1659</v>
      </c>
      <c r="D312" s="4">
        <v>115023</v>
      </c>
      <c r="E312" s="1" t="s">
        <v>1660</v>
      </c>
      <c r="F312" s="1" t="s">
        <v>39</v>
      </c>
      <c r="H312" s="1" t="s">
        <v>1661</v>
      </c>
      <c r="I312" s="1" t="s">
        <v>1662</v>
      </c>
      <c r="J312" s="1" t="s">
        <v>17</v>
      </c>
      <c r="K312" s="2">
        <v>45399</v>
      </c>
    </row>
    <row r="313" spans="1:11" ht="27" customHeight="1" x14ac:dyDescent="0.3">
      <c r="A313" s="1" t="s">
        <v>1663</v>
      </c>
      <c r="B313" s="1" t="s">
        <v>1664</v>
      </c>
      <c r="C313" s="1" t="s">
        <v>1665</v>
      </c>
      <c r="D313" s="4">
        <v>49426</v>
      </c>
      <c r="E313" s="1" t="s">
        <v>1666</v>
      </c>
      <c r="F313" s="1" t="s">
        <v>15</v>
      </c>
      <c r="H313" s="1" t="s">
        <v>1667</v>
      </c>
      <c r="I313" s="1">
        <v>6163961355</v>
      </c>
      <c r="J313" s="1" t="s">
        <v>17</v>
      </c>
      <c r="K313" s="2">
        <v>45327</v>
      </c>
    </row>
    <row r="314" spans="1:11" ht="27" customHeight="1" x14ac:dyDescent="0.3">
      <c r="A314" s="1" t="s">
        <v>1668</v>
      </c>
      <c r="B314" s="1" t="s">
        <v>1669</v>
      </c>
      <c r="C314" s="1" t="s">
        <v>1670</v>
      </c>
      <c r="D314" s="4" t="s">
        <v>1671</v>
      </c>
      <c r="E314" s="1" t="s">
        <v>1672</v>
      </c>
      <c r="F314" s="1" t="s">
        <v>83</v>
      </c>
      <c r="H314" s="1" t="s">
        <v>1673</v>
      </c>
      <c r="J314" s="1" t="s">
        <v>17</v>
      </c>
      <c r="K314" s="2">
        <v>45401</v>
      </c>
    </row>
    <row r="315" spans="1:11" ht="27" customHeight="1" x14ac:dyDescent="0.3">
      <c r="A315" s="1" t="s">
        <v>1674</v>
      </c>
      <c r="F315" s="1" t="s">
        <v>39</v>
      </c>
      <c r="K315" s="2">
        <v>45407</v>
      </c>
    </row>
    <row r="316" spans="1:11" ht="27" customHeight="1" x14ac:dyDescent="0.3">
      <c r="A316" s="1" t="s">
        <v>1675</v>
      </c>
      <c r="B316" s="1" t="s">
        <v>1676</v>
      </c>
      <c r="C316" s="1" t="s">
        <v>1677</v>
      </c>
      <c r="D316" s="4">
        <v>523588</v>
      </c>
      <c r="E316" s="1" t="s">
        <v>415</v>
      </c>
      <c r="F316" s="1" t="s">
        <v>39</v>
      </c>
      <c r="J316" s="1" t="s">
        <v>17</v>
      </c>
      <c r="K316" s="2">
        <v>45412.5</v>
      </c>
    </row>
    <row r="317" spans="1:11" ht="27" customHeight="1" x14ac:dyDescent="0.3">
      <c r="A317" s="1" t="s">
        <v>1678</v>
      </c>
      <c r="B317" s="1" t="s">
        <v>1679</v>
      </c>
      <c r="C317" s="1" t="s">
        <v>1680</v>
      </c>
      <c r="D317" s="4" t="s">
        <v>1681</v>
      </c>
      <c r="E317" s="1" t="s">
        <v>1682</v>
      </c>
      <c r="F317" s="1" t="s">
        <v>1683</v>
      </c>
      <c r="J317" s="1" t="s">
        <v>17</v>
      </c>
      <c r="K317" s="2">
        <v>45558.5</v>
      </c>
    </row>
    <row r="318" spans="1:11" ht="27" customHeight="1" x14ac:dyDescent="0.3">
      <c r="A318" s="1" t="s">
        <v>1684</v>
      </c>
      <c r="B318" s="1" t="s">
        <v>1685</v>
      </c>
      <c r="C318" s="1" t="s">
        <v>1686</v>
      </c>
      <c r="D318" s="4">
        <v>523808</v>
      </c>
      <c r="E318" s="1" t="s">
        <v>762</v>
      </c>
      <c r="F318" s="1" t="s">
        <v>39</v>
      </c>
      <c r="J318" s="1" t="s">
        <v>46</v>
      </c>
      <c r="K318" s="2">
        <v>45468.5</v>
      </c>
    </row>
    <row r="319" spans="1:11" ht="27" customHeight="1" x14ac:dyDescent="0.3">
      <c r="A319" s="1" t="s">
        <v>1687</v>
      </c>
      <c r="B319" s="1" t="s">
        <v>1688</v>
      </c>
      <c r="C319" s="1" t="s">
        <v>1689</v>
      </c>
      <c r="D319" s="4">
        <v>300671</v>
      </c>
      <c r="E319" s="1" t="s">
        <v>47</v>
      </c>
      <c r="F319" s="1" t="s">
        <v>39</v>
      </c>
      <c r="J319" s="1" t="s">
        <v>17</v>
      </c>
      <c r="K319" s="2">
        <v>45560.5</v>
      </c>
    </row>
    <row r="320" spans="1:11" ht="27" customHeight="1" x14ac:dyDescent="0.3">
      <c r="A320" s="1" t="s">
        <v>1690</v>
      </c>
      <c r="B320" s="1" t="s">
        <v>1691</v>
      </c>
      <c r="C320" s="1" t="s">
        <v>1692</v>
      </c>
      <c r="D320" s="4">
        <v>60661</v>
      </c>
      <c r="E320" s="1" t="s">
        <v>878</v>
      </c>
      <c r="F320" s="1" t="s">
        <v>15</v>
      </c>
      <c r="J320" s="1" t="s">
        <v>46</v>
      </c>
      <c r="K320" s="2">
        <v>45558.5</v>
      </c>
    </row>
    <row r="321" spans="1:11" ht="27" customHeight="1" x14ac:dyDescent="0.3">
      <c r="A321" s="1" t="s">
        <v>1693</v>
      </c>
      <c r="B321" s="1" t="s">
        <v>1694</v>
      </c>
      <c r="C321" s="1" t="s">
        <v>1695</v>
      </c>
      <c r="D321" s="4">
        <v>517099</v>
      </c>
      <c r="E321" s="1" t="s">
        <v>1696</v>
      </c>
      <c r="F321" s="1" t="s">
        <v>39</v>
      </c>
      <c r="J321" s="1" t="s">
        <v>17</v>
      </c>
      <c r="K321" s="2">
        <v>45482.5</v>
      </c>
    </row>
    <row r="322" spans="1:11" ht="27" customHeight="1" x14ac:dyDescent="0.3">
      <c r="A322" s="1" t="s">
        <v>1697</v>
      </c>
      <c r="B322" s="1" t="s">
        <v>1698</v>
      </c>
      <c r="C322" s="1" t="s">
        <v>1699</v>
      </c>
      <c r="D322" s="4">
        <v>510620</v>
      </c>
      <c r="E322" s="1" t="s">
        <v>614</v>
      </c>
      <c r="F322" s="1" t="s">
        <v>39</v>
      </c>
      <c r="J322" s="1" t="s">
        <v>17</v>
      </c>
      <c r="K322" s="2">
        <v>45433.5</v>
      </c>
    </row>
    <row r="323" spans="1:11" ht="27" customHeight="1" x14ac:dyDescent="0.3">
      <c r="A323" s="1" t="s">
        <v>1700</v>
      </c>
      <c r="B323" s="1" t="s">
        <v>1701</v>
      </c>
      <c r="C323" s="3">
        <v>36923</v>
      </c>
      <c r="D323" s="4" t="s">
        <v>1702</v>
      </c>
      <c r="E323" s="1" t="s">
        <v>87</v>
      </c>
      <c r="F323" s="1" t="s">
        <v>88</v>
      </c>
      <c r="J323" s="1" t="s">
        <v>46</v>
      </c>
      <c r="K323" s="2">
        <v>45474.5</v>
      </c>
    </row>
    <row r="324" spans="1:11" ht="27" customHeight="1" x14ac:dyDescent="0.3">
      <c r="A324" s="1" t="s">
        <v>1703</v>
      </c>
      <c r="B324" s="1" t="s">
        <v>1704</v>
      </c>
      <c r="C324" s="1" t="s">
        <v>1705</v>
      </c>
      <c r="D324" s="4">
        <v>999077</v>
      </c>
      <c r="E324" s="1" t="s">
        <v>762</v>
      </c>
      <c r="F324" s="1" t="s">
        <v>39</v>
      </c>
      <c r="J324" s="1" t="s">
        <v>17</v>
      </c>
      <c r="K324" s="2">
        <v>45541.5</v>
      </c>
    </row>
    <row r="325" spans="1:11" ht="27" customHeight="1" x14ac:dyDescent="0.3">
      <c r="A325" s="1" t="s">
        <v>1706</v>
      </c>
      <c r="B325" s="1" t="s">
        <v>1707</v>
      </c>
      <c r="C325" s="1" t="s">
        <v>1708</v>
      </c>
      <c r="D325" s="4">
        <v>20251</v>
      </c>
      <c r="E325" s="1" t="s">
        <v>1709</v>
      </c>
      <c r="F325" s="1" t="s">
        <v>1710</v>
      </c>
      <c r="J325" s="1" t="s">
        <v>17</v>
      </c>
      <c r="K325" s="2">
        <v>45456.5</v>
      </c>
    </row>
    <row r="326" spans="1:11" ht="27" customHeight="1" x14ac:dyDescent="0.3">
      <c r="A326" s="1" t="s">
        <v>1711</v>
      </c>
      <c r="B326" s="1" t="s">
        <v>1712</v>
      </c>
      <c r="C326" s="1" t="s">
        <v>1713</v>
      </c>
      <c r="D326" s="4">
        <v>44972</v>
      </c>
      <c r="E326" s="1" t="s">
        <v>1714</v>
      </c>
      <c r="F326" s="1" t="s">
        <v>37</v>
      </c>
      <c r="J326" s="1" t="s">
        <v>17</v>
      </c>
      <c r="K326" s="2">
        <v>45449.5</v>
      </c>
    </row>
    <row r="327" spans="1:11" ht="27" customHeight="1" x14ac:dyDescent="0.3">
      <c r="A327" s="1" t="s">
        <v>1715</v>
      </c>
      <c r="B327" s="1" t="s">
        <v>1716</v>
      </c>
      <c r="C327" s="1" t="s">
        <v>1717</v>
      </c>
      <c r="D327" s="4">
        <v>31832</v>
      </c>
      <c r="E327" s="1" t="s">
        <v>1718</v>
      </c>
      <c r="F327" s="1" t="s">
        <v>62</v>
      </c>
      <c r="J327" s="1" t="s">
        <v>17</v>
      </c>
      <c r="K327" s="2">
        <v>45449.5</v>
      </c>
    </row>
    <row r="328" spans="1:11" ht="27" customHeight="1" x14ac:dyDescent="0.3">
      <c r="A328" s="1" t="s">
        <v>1719</v>
      </c>
      <c r="B328" s="1" t="s">
        <v>1720</v>
      </c>
      <c r="C328" s="1" t="s">
        <v>1719</v>
      </c>
      <c r="D328" s="4" t="s">
        <v>1721</v>
      </c>
      <c r="E328" s="1" t="s">
        <v>1722</v>
      </c>
      <c r="F328" s="1" t="s">
        <v>83</v>
      </c>
      <c r="J328" s="1" t="s">
        <v>17</v>
      </c>
      <c r="K328" s="2">
        <v>45411.5</v>
      </c>
    </row>
    <row r="329" spans="1:11" ht="27" customHeight="1" x14ac:dyDescent="0.3">
      <c r="A329" s="1" t="s">
        <v>1723</v>
      </c>
      <c r="B329" s="1" t="s">
        <v>1724</v>
      </c>
      <c r="C329" s="1" t="s">
        <v>1725</v>
      </c>
      <c r="D329" s="4">
        <v>200041</v>
      </c>
      <c r="E329" s="1" t="s">
        <v>700</v>
      </c>
      <c r="F329" s="1" t="s">
        <v>39</v>
      </c>
      <c r="J329" s="1" t="s">
        <v>17</v>
      </c>
      <c r="K329" s="2">
        <v>45464.5</v>
      </c>
    </row>
    <row r="330" spans="1:11" ht="27" customHeight="1" x14ac:dyDescent="0.3">
      <c r="A330" s="1" t="s">
        <v>1726</v>
      </c>
      <c r="B330" s="1" t="s">
        <v>1727</v>
      </c>
      <c r="C330" s="1" t="s">
        <v>1728</v>
      </c>
      <c r="D330" s="4">
        <v>518100</v>
      </c>
      <c r="E330" s="1" t="s">
        <v>47</v>
      </c>
      <c r="F330" s="1" t="s">
        <v>39</v>
      </c>
      <c r="J330" s="1" t="s">
        <v>142</v>
      </c>
      <c r="K330" s="2">
        <v>45540.5</v>
      </c>
    </row>
    <row r="331" spans="1:11" ht="27" customHeight="1" x14ac:dyDescent="0.3">
      <c r="A331" s="1" t="s">
        <v>1729</v>
      </c>
      <c r="B331" s="1" t="s">
        <v>1730</v>
      </c>
      <c r="C331" s="1" t="s">
        <v>1731</v>
      </c>
      <c r="D331" s="4">
        <v>518000</v>
      </c>
      <c r="E331" s="1" t="s">
        <v>47</v>
      </c>
      <c r="F331" s="1" t="s">
        <v>39</v>
      </c>
      <c r="J331" s="1" t="s">
        <v>17</v>
      </c>
      <c r="K331" s="2">
        <v>45454.5</v>
      </c>
    </row>
    <row r="332" spans="1:11" ht="27" customHeight="1" x14ac:dyDescent="0.3">
      <c r="A332" s="1" t="s">
        <v>1732</v>
      </c>
      <c r="B332" s="1" t="s">
        <v>1733</v>
      </c>
      <c r="C332" s="1" t="s">
        <v>1734</v>
      </c>
      <c r="D332" s="4">
        <v>518129</v>
      </c>
      <c r="E332" s="1" t="s">
        <v>47</v>
      </c>
      <c r="F332" s="1" t="s">
        <v>39</v>
      </c>
      <c r="J332" s="1" t="s">
        <v>17</v>
      </c>
      <c r="K332" s="2">
        <v>45475.5</v>
      </c>
    </row>
    <row r="333" spans="1:11" ht="27" customHeight="1" x14ac:dyDescent="0.3">
      <c r="A333" s="1" t="s">
        <v>1735</v>
      </c>
      <c r="B333" s="1" t="s">
        <v>1736</v>
      </c>
      <c r="C333" s="1" t="s">
        <v>1737</v>
      </c>
      <c r="D333" s="4">
        <v>518109</v>
      </c>
      <c r="E333" s="1" t="s">
        <v>47</v>
      </c>
      <c r="F333" s="1" t="s">
        <v>39</v>
      </c>
      <c r="J333" s="1" t="s">
        <v>17</v>
      </c>
      <c r="K333" s="2">
        <v>45540.5</v>
      </c>
    </row>
    <row r="334" spans="1:11" ht="27" customHeight="1" x14ac:dyDescent="0.3">
      <c r="A334" s="1" t="s">
        <v>1738</v>
      </c>
      <c r="B334" s="1" t="s">
        <v>1739</v>
      </c>
      <c r="C334" s="1" t="s">
        <v>1740</v>
      </c>
      <c r="D334" s="4">
        <v>523710</v>
      </c>
      <c r="E334" s="1" t="s">
        <v>415</v>
      </c>
      <c r="F334" s="1" t="s">
        <v>39</v>
      </c>
      <c r="J334" s="1" t="s">
        <v>17</v>
      </c>
      <c r="K334" s="2">
        <v>45412.5</v>
      </c>
    </row>
    <row r="335" spans="1:11" ht="27" customHeight="1" x14ac:dyDescent="0.3">
      <c r="A335" s="1" t="s">
        <v>1741</v>
      </c>
      <c r="B335" s="1" t="s">
        <v>1742</v>
      </c>
      <c r="C335" s="1" t="s">
        <v>1743</v>
      </c>
      <c r="D335" s="4">
        <v>518100</v>
      </c>
      <c r="E335" s="1" t="s">
        <v>47</v>
      </c>
      <c r="F335" s="1" t="s">
        <v>39</v>
      </c>
      <c r="J335" s="1" t="s">
        <v>17</v>
      </c>
      <c r="K335" s="2">
        <v>45562.5</v>
      </c>
    </row>
    <row r="336" spans="1:11" ht="27" customHeight="1" x14ac:dyDescent="0.3">
      <c r="A336" s="1" t="s">
        <v>1744</v>
      </c>
      <c r="B336" s="1" t="s">
        <v>1745</v>
      </c>
      <c r="C336" s="1" t="s">
        <v>1746</v>
      </c>
      <c r="D336" s="4">
        <v>94304</v>
      </c>
      <c r="E336" s="1" t="s">
        <v>1747</v>
      </c>
      <c r="F336" s="1" t="s">
        <v>15</v>
      </c>
      <c r="J336" s="1" t="s">
        <v>46</v>
      </c>
      <c r="K336" s="2">
        <v>45412.5</v>
      </c>
    </row>
    <row r="337" spans="1:11" ht="27" customHeight="1" x14ac:dyDescent="0.3">
      <c r="A337" s="1" t="s">
        <v>1748</v>
      </c>
      <c r="B337" s="1" t="s">
        <v>1749</v>
      </c>
      <c r="C337" s="1" t="s">
        <v>1750</v>
      </c>
      <c r="D337" s="4">
        <v>300470</v>
      </c>
      <c r="E337" s="1" t="s">
        <v>1751</v>
      </c>
      <c r="F337" s="1" t="s">
        <v>39</v>
      </c>
      <c r="J337" s="1" t="s">
        <v>17</v>
      </c>
      <c r="K337" s="2">
        <v>45554.5</v>
      </c>
    </row>
    <row r="338" spans="1:11" ht="27" customHeight="1" x14ac:dyDescent="0.3">
      <c r="A338" s="1" t="s">
        <v>1752</v>
      </c>
      <c r="B338" s="1" t="s">
        <v>1753</v>
      </c>
      <c r="C338" s="1" t="s">
        <v>1754</v>
      </c>
      <c r="D338" s="4">
        <v>230000</v>
      </c>
      <c r="E338" s="1" t="s">
        <v>1755</v>
      </c>
      <c r="F338" s="1" t="s">
        <v>684</v>
      </c>
      <c r="J338" s="1" t="s">
        <v>17</v>
      </c>
      <c r="K338" s="2">
        <v>45454.5</v>
      </c>
    </row>
    <row r="339" spans="1:11" ht="27" customHeight="1" x14ac:dyDescent="0.3">
      <c r="A339" s="1" t="s">
        <v>1756</v>
      </c>
      <c r="B339" s="1" t="s">
        <v>1757</v>
      </c>
      <c r="C339" s="1" t="s">
        <v>1758</v>
      </c>
      <c r="D339" s="4">
        <v>518107</v>
      </c>
      <c r="E339" s="1" t="s">
        <v>47</v>
      </c>
      <c r="F339" s="1" t="s">
        <v>39</v>
      </c>
      <c r="J339" s="1" t="s">
        <v>142</v>
      </c>
      <c r="K339" s="2">
        <v>45565.5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AllMemberCompanies_Production_1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Ward</dc:creator>
  <cp:lastModifiedBy>Doug Ward</cp:lastModifiedBy>
  <dcterms:created xsi:type="dcterms:W3CDTF">2024-11-01T15:57:45Z</dcterms:created>
  <dcterms:modified xsi:type="dcterms:W3CDTF">2024-11-01T16:01:21Z</dcterms:modified>
</cp:coreProperties>
</file>